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-26440" yWindow="160" windowWidth="25040" windowHeight="17000" tabRatio="500"/>
  </bookViews>
  <sheets>
    <sheet name="Hoja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1" l="1"/>
  <c r="E6" i="1"/>
  <c r="E7" i="1"/>
  <c r="E14" i="1"/>
  <c r="E15" i="1"/>
  <c r="E16" i="1"/>
  <c r="E17" i="1"/>
  <c r="E18" i="1"/>
  <c r="E25" i="1"/>
  <c r="E26" i="1"/>
  <c r="E27" i="1"/>
  <c r="E28" i="1"/>
  <c r="E35" i="1"/>
  <c r="E36" i="1"/>
  <c r="E37" i="1"/>
  <c r="E38" i="1"/>
  <c r="E39" i="1"/>
  <c r="E45" i="1"/>
  <c r="E46" i="1"/>
  <c r="E47" i="1"/>
  <c r="E48" i="1"/>
  <c r="E56" i="1"/>
  <c r="E57" i="1"/>
  <c r="E58" i="1"/>
  <c r="E59" i="1"/>
  <c r="E66" i="1"/>
  <c r="E67" i="1"/>
  <c r="E68" i="1"/>
  <c r="E69" i="1"/>
  <c r="E76" i="1"/>
  <c r="E77" i="1"/>
  <c r="E78" i="1"/>
  <c r="E79" i="1"/>
  <c r="E80" i="1"/>
  <c r="E81" i="1"/>
  <c r="E88" i="1"/>
  <c r="E89" i="1"/>
  <c r="E90" i="1"/>
  <c r="E91" i="1"/>
  <c r="E92" i="1"/>
  <c r="E93" i="1"/>
  <c r="E100" i="1"/>
  <c r="E101" i="1"/>
  <c r="E102" i="1"/>
  <c r="E103" i="1"/>
  <c r="E104" i="1"/>
  <c r="E4" i="1"/>
  <c r="D28" i="1"/>
  <c r="D104" i="1"/>
  <c r="D93" i="1"/>
  <c r="D81" i="1"/>
  <c r="D69" i="1"/>
  <c r="D59" i="1"/>
  <c r="D48" i="1"/>
  <c r="D39" i="1"/>
  <c r="D18" i="1"/>
  <c r="D7" i="1"/>
</calcChain>
</file>

<file path=xl/sharedStrings.xml><?xml version="1.0" encoding="utf-8"?>
<sst xmlns="http://schemas.openxmlformats.org/spreadsheetml/2006/main" count="84" uniqueCount="47">
  <si>
    <t>1. Conoce usted como afecta el TLC con Estados Unidos a la producción de arroz de Norte de Santander</t>
  </si>
  <si>
    <t>a)</t>
  </si>
  <si>
    <t>Si conoce los efectos</t>
  </si>
  <si>
    <t>b)</t>
  </si>
  <si>
    <t>Solo algunos aspectos</t>
  </si>
  <si>
    <t>c)</t>
  </si>
  <si>
    <t>No conoce los efectos</t>
  </si>
  <si>
    <t>2. Como se ha visto afectado por la crisis arrocera de Norte de Santander</t>
  </si>
  <si>
    <t>Reducción de producción</t>
  </si>
  <si>
    <t>Reducción de ventas</t>
  </si>
  <si>
    <t>Reducción de producción y ventas</t>
  </si>
  <si>
    <t>d)</t>
  </si>
  <si>
    <t>Otros</t>
  </si>
  <si>
    <t>3. Ha recibido apoyo del Gobierno Nacional sobre como mitigar el impacto del TLC con Estados Unidos en la producción arrocera.</t>
  </si>
  <si>
    <t>Si ha recibido apoyo</t>
  </si>
  <si>
    <t>Si pero insuficiente</t>
  </si>
  <si>
    <t>No ha recibido apoyo</t>
  </si>
  <si>
    <t>4. Ha tenido en cuenta alguna de las siguientes alternativas para mitigar la crisis arrocera actual</t>
  </si>
  <si>
    <t xml:space="preserve">Aumentar competitividad </t>
  </si>
  <si>
    <t>Sustituir cultivo</t>
  </si>
  <si>
    <t xml:space="preserve">Cambiar de actividad </t>
  </si>
  <si>
    <t xml:space="preserve">5. Ha identificado alternativas para diversificar la producción de arroz con otros productos frente al marco del TLC con Estados Unidos </t>
  </si>
  <si>
    <t xml:space="preserve">Ha definido alternativas </t>
  </si>
  <si>
    <t xml:space="preserve">No ha definido alternativas </t>
  </si>
  <si>
    <t> </t>
  </si>
  <si>
    <t xml:space="preserve">6. Conoce las oportunidades de mercado que tiene la producción de limón variedad tahiti con fines de exportación hacía Estados Unidos.   </t>
  </si>
  <si>
    <t>Si conoce</t>
  </si>
  <si>
    <t>No conoce</t>
  </si>
  <si>
    <t xml:space="preserve">7. Sabe que alternativas estratégicas iniciar para aumentar la competitividad de su actividad con la exportación de limón variedad tahiti hacía Estados Unidos.   </t>
  </si>
  <si>
    <t xml:space="preserve">8. Que factores le ayudarían a mejorar su competitividad para diversificar su producción con otros productos con fines de exportación hacía Estados Unidos </t>
  </si>
  <si>
    <t>Asistencia técnica</t>
  </si>
  <si>
    <t xml:space="preserve">Créditos y financiación </t>
  </si>
  <si>
    <t xml:space="preserve">Asociatividad </t>
  </si>
  <si>
    <t>Beneficios tributarios</t>
  </si>
  <si>
    <t>e)</t>
  </si>
  <si>
    <t xml:space="preserve">9. Que factores le impiden mejorar la competitividad para diversificar su producción con otros productos con fines de exportación hacía Estados Unidos </t>
  </si>
  <si>
    <t>Falta de liderazgo</t>
  </si>
  <si>
    <t>Recursos financieros</t>
  </si>
  <si>
    <t>Factores técnicos y tecnológicos</t>
  </si>
  <si>
    <t>Desconocimiento del mercado de EEUU</t>
  </si>
  <si>
    <t>10. Que tan interesado está en diversificar su producción arrocera con la exportación de limón variedad tahiti hacía Estados Unidos</t>
  </si>
  <si>
    <t>Muy interesado</t>
  </si>
  <si>
    <t>Interesado</t>
  </si>
  <si>
    <t>Indiferente</t>
  </si>
  <si>
    <t>No le interesa</t>
  </si>
  <si>
    <t>Continuar con arroz</t>
  </si>
  <si>
    <t>Todos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</si>
</sst>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">
    <xf numFmtId="0" fontId="0" fillId="0" borderId="0" xfId="0"/>
    <xf numFmtId="9" fontId="0" fillId="0" borderId="0" xfId="1" applyFont="1"/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Hoja1!$C$4:$C$6</c:f>
              <c:strCache>
                <c:ptCount val="3"/>
                <c:pt idx="0">
                  <c:v>Si conoce los efectos</c:v>
                </c:pt>
                <c:pt idx="1">
                  <c:v>Solo algunos aspectos</c:v>
                </c:pt>
                <c:pt idx="2">
                  <c:v>No conoce los efectos</c:v>
                </c:pt>
              </c:strCache>
            </c:strRef>
          </c:cat>
          <c:val>
            <c:numRef>
              <c:f>Hoja1!$E$4:$E$6</c:f>
              <c:numCache>
                <c:formatCode>0%</c:formatCode>
                <c:ptCount val="3"/>
                <c:pt idx="0">
                  <c:v>0.45</c:v>
                </c:pt>
                <c:pt idx="1">
                  <c:v>0.4</c:v>
                </c:pt>
                <c:pt idx="2">
                  <c:v>0.15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Hoja1!$C$100:$C$103</c:f>
              <c:strCache>
                <c:ptCount val="4"/>
                <c:pt idx="0">
                  <c:v>Muy interesado</c:v>
                </c:pt>
                <c:pt idx="1">
                  <c:v>Interesado</c:v>
                </c:pt>
                <c:pt idx="2">
                  <c:v>Indiferente</c:v>
                </c:pt>
                <c:pt idx="3">
                  <c:v>No le interesa</c:v>
                </c:pt>
              </c:strCache>
            </c:strRef>
          </c:cat>
          <c:val>
            <c:numRef>
              <c:f>Hoja1!$E$100:$E$103</c:f>
              <c:numCache>
                <c:formatCode>0%</c:formatCode>
                <c:ptCount val="4"/>
                <c:pt idx="0">
                  <c:v>0.275</c:v>
                </c:pt>
                <c:pt idx="1">
                  <c:v>0.55</c:v>
                </c:pt>
                <c:pt idx="2">
                  <c:v>0.075</c:v>
                </c:pt>
                <c:pt idx="3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Hoja1!$C$14:$C$17</c:f>
              <c:strCache>
                <c:ptCount val="4"/>
                <c:pt idx="0">
                  <c:v>Reducción de producción</c:v>
                </c:pt>
                <c:pt idx="1">
                  <c:v>Reducción de ventas</c:v>
                </c:pt>
                <c:pt idx="2">
                  <c:v>Reducción de producción y ventas</c:v>
                </c:pt>
                <c:pt idx="3">
                  <c:v>Otros</c:v>
                </c:pt>
              </c:strCache>
            </c:strRef>
          </c:cat>
          <c:val>
            <c:numRef>
              <c:f>Hoja1!$E$14:$E$17</c:f>
              <c:numCache>
                <c:formatCode>0%</c:formatCode>
                <c:ptCount val="4"/>
                <c:pt idx="0">
                  <c:v>0.05</c:v>
                </c:pt>
                <c:pt idx="1">
                  <c:v>0.275</c:v>
                </c:pt>
                <c:pt idx="2">
                  <c:v>0.625</c:v>
                </c:pt>
                <c:pt idx="3">
                  <c:v>0.05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Hoja1!$C$25:$C$27</c:f>
              <c:strCache>
                <c:ptCount val="3"/>
                <c:pt idx="0">
                  <c:v>Si ha recibido apoyo</c:v>
                </c:pt>
                <c:pt idx="1">
                  <c:v>Si pero insuficiente</c:v>
                </c:pt>
                <c:pt idx="2">
                  <c:v>No ha recibido apoyo</c:v>
                </c:pt>
              </c:strCache>
            </c:strRef>
          </c:cat>
          <c:val>
            <c:numRef>
              <c:f>Hoja1!$E$25:$E$27</c:f>
              <c:numCache>
                <c:formatCode>0%</c:formatCode>
                <c:ptCount val="3"/>
                <c:pt idx="0">
                  <c:v>0.0</c:v>
                </c:pt>
                <c:pt idx="1">
                  <c:v>0.275</c:v>
                </c:pt>
                <c:pt idx="2">
                  <c:v>0.725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Hoja1!$C$35:$C$38</c:f>
              <c:strCache>
                <c:ptCount val="4"/>
                <c:pt idx="0">
                  <c:v>Aumentar competitividad </c:v>
                </c:pt>
                <c:pt idx="1">
                  <c:v>Sustituir cultivo</c:v>
                </c:pt>
                <c:pt idx="2">
                  <c:v>Cambiar de actividad </c:v>
                </c:pt>
                <c:pt idx="3">
                  <c:v>Continuar con arroz</c:v>
                </c:pt>
              </c:strCache>
            </c:strRef>
          </c:cat>
          <c:val>
            <c:numRef>
              <c:f>Hoja1!$E$35:$E$38</c:f>
              <c:numCache>
                <c:formatCode>0%</c:formatCode>
                <c:ptCount val="4"/>
                <c:pt idx="0">
                  <c:v>0.275</c:v>
                </c:pt>
                <c:pt idx="1">
                  <c:v>0.55</c:v>
                </c:pt>
                <c:pt idx="2">
                  <c:v>0.05</c:v>
                </c:pt>
                <c:pt idx="3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Hoja1!$C$45:$C$47</c:f>
              <c:strCache>
                <c:ptCount val="3"/>
                <c:pt idx="0">
                  <c:v>Ha definido alternativas </c:v>
                </c:pt>
                <c:pt idx="1">
                  <c:v>Solo algunos aspectos</c:v>
                </c:pt>
                <c:pt idx="2">
                  <c:v>No ha definido alternativas </c:v>
                </c:pt>
              </c:strCache>
            </c:strRef>
          </c:cat>
          <c:val>
            <c:numRef>
              <c:f>Hoja1!$E$45:$E$47</c:f>
              <c:numCache>
                <c:formatCode>0%</c:formatCode>
                <c:ptCount val="3"/>
                <c:pt idx="0">
                  <c:v>0.225</c:v>
                </c:pt>
                <c:pt idx="1">
                  <c:v>0.275</c:v>
                </c:pt>
                <c:pt idx="2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Hoja1!$C$56:$C$58</c:f>
              <c:strCache>
                <c:ptCount val="3"/>
                <c:pt idx="0">
                  <c:v>Si conoce</c:v>
                </c:pt>
                <c:pt idx="1">
                  <c:v>Solo algunos aspectos</c:v>
                </c:pt>
                <c:pt idx="2">
                  <c:v>No conoce</c:v>
                </c:pt>
              </c:strCache>
            </c:strRef>
          </c:cat>
          <c:val>
            <c:numRef>
              <c:f>Hoja1!$E$56:$E$58</c:f>
              <c:numCache>
                <c:formatCode>0%</c:formatCode>
                <c:ptCount val="3"/>
                <c:pt idx="0">
                  <c:v>0.05</c:v>
                </c:pt>
                <c:pt idx="1">
                  <c:v>0.15</c:v>
                </c:pt>
                <c:pt idx="2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Hoja1!$C$66:$C$68</c:f>
              <c:strCache>
                <c:ptCount val="3"/>
                <c:pt idx="0">
                  <c:v>Si conoce</c:v>
                </c:pt>
                <c:pt idx="1">
                  <c:v>Solo algunos aspectos</c:v>
                </c:pt>
                <c:pt idx="2">
                  <c:v>No conoce</c:v>
                </c:pt>
              </c:strCache>
            </c:strRef>
          </c:cat>
          <c:val>
            <c:numRef>
              <c:f>Hoja1!$E$66:$E$68</c:f>
              <c:numCache>
                <c:formatCode>0%</c:formatCode>
                <c:ptCount val="3"/>
                <c:pt idx="0">
                  <c:v>0.05</c:v>
                </c:pt>
                <c:pt idx="1">
                  <c:v>0.375</c:v>
                </c:pt>
                <c:pt idx="2">
                  <c:v>0.575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Hoja1!$C$76:$C$80</c:f>
              <c:strCache>
                <c:ptCount val="5"/>
                <c:pt idx="0">
                  <c:v>Asistencia técnica</c:v>
                </c:pt>
                <c:pt idx="1">
                  <c:v>Créditos y financiación </c:v>
                </c:pt>
                <c:pt idx="2">
                  <c:v>Asociatividad </c:v>
                </c:pt>
                <c:pt idx="3">
                  <c:v>Beneficios tributarios</c:v>
                </c:pt>
                <c:pt idx="4">
                  <c:v>Todos</c:v>
                </c:pt>
              </c:strCache>
            </c:strRef>
          </c:cat>
          <c:val>
            <c:numRef>
              <c:f>Hoja1!$E$76:$E$80</c:f>
              <c:numCache>
                <c:formatCode>0%</c:formatCode>
                <c:ptCount val="5"/>
                <c:pt idx="0">
                  <c:v>0.15</c:v>
                </c:pt>
                <c:pt idx="1">
                  <c:v>0.1</c:v>
                </c:pt>
                <c:pt idx="2">
                  <c:v>0.025</c:v>
                </c:pt>
                <c:pt idx="3">
                  <c:v>0.05</c:v>
                </c:pt>
                <c:pt idx="4">
                  <c:v>0.675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Hoja1!$C$88:$C$92</c:f>
              <c:strCache>
                <c:ptCount val="5"/>
                <c:pt idx="0">
                  <c:v>Falta de liderazgo</c:v>
                </c:pt>
                <c:pt idx="1">
                  <c:v>Recursos financieros</c:v>
                </c:pt>
                <c:pt idx="2">
                  <c:v>Factores técnicos y tecnológicos</c:v>
                </c:pt>
                <c:pt idx="3">
                  <c:v>Desconocimiento del mercado de EEUU</c:v>
                </c:pt>
                <c:pt idx="4">
                  <c:v>Todos</c:v>
                </c:pt>
              </c:strCache>
            </c:strRef>
          </c:cat>
          <c:val>
            <c:numRef>
              <c:f>Hoja1!$E$88:$E$92</c:f>
              <c:numCache>
                <c:formatCode>0%</c:formatCode>
                <c:ptCount val="5"/>
                <c:pt idx="0">
                  <c:v>0.05</c:v>
                </c:pt>
                <c:pt idx="1">
                  <c:v>0.15</c:v>
                </c:pt>
                <c:pt idx="2">
                  <c:v>0.225</c:v>
                </c:pt>
                <c:pt idx="3">
                  <c:v>0.05</c:v>
                </c:pt>
                <c:pt idx="4">
                  <c:v>0.525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44174</xdr:colOff>
      <xdr:row>1</xdr:row>
      <xdr:rowOff>14356</xdr:rowOff>
    </xdr:from>
    <xdr:to>
      <xdr:col>14</xdr:col>
      <xdr:colOff>474870</xdr:colOff>
      <xdr:row>15</xdr:row>
      <xdr:rowOff>129208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22087</xdr:colOff>
      <xdr:row>17</xdr:row>
      <xdr:rowOff>168965</xdr:rowOff>
    </xdr:from>
    <xdr:to>
      <xdr:col>14</xdr:col>
      <xdr:colOff>452783</xdr:colOff>
      <xdr:row>32</xdr:row>
      <xdr:rowOff>96078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11043</xdr:colOff>
      <xdr:row>34</xdr:row>
      <xdr:rowOff>25400</xdr:rowOff>
    </xdr:from>
    <xdr:to>
      <xdr:col>14</xdr:col>
      <xdr:colOff>441739</xdr:colOff>
      <xdr:row>48</xdr:row>
      <xdr:rowOff>140252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50</xdr:row>
      <xdr:rowOff>14356</xdr:rowOff>
    </xdr:from>
    <xdr:to>
      <xdr:col>14</xdr:col>
      <xdr:colOff>430696</xdr:colOff>
      <xdr:row>64</xdr:row>
      <xdr:rowOff>129209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817218</xdr:colOff>
      <xdr:row>67</xdr:row>
      <xdr:rowOff>3312</xdr:rowOff>
    </xdr:from>
    <xdr:to>
      <xdr:col>14</xdr:col>
      <xdr:colOff>419653</xdr:colOff>
      <xdr:row>81</xdr:row>
      <xdr:rowOff>118164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1</xdr:colOff>
      <xdr:row>83</xdr:row>
      <xdr:rowOff>3312</xdr:rowOff>
    </xdr:from>
    <xdr:to>
      <xdr:col>14</xdr:col>
      <xdr:colOff>430697</xdr:colOff>
      <xdr:row>97</xdr:row>
      <xdr:rowOff>118164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11044</xdr:colOff>
      <xdr:row>99</xdr:row>
      <xdr:rowOff>157921</xdr:rowOff>
    </xdr:from>
    <xdr:to>
      <xdr:col>14</xdr:col>
      <xdr:colOff>441740</xdr:colOff>
      <xdr:row>114</xdr:row>
      <xdr:rowOff>85034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11044</xdr:colOff>
      <xdr:row>116</xdr:row>
      <xdr:rowOff>25399</xdr:rowOff>
    </xdr:from>
    <xdr:to>
      <xdr:col>14</xdr:col>
      <xdr:colOff>441740</xdr:colOff>
      <xdr:row>130</xdr:row>
      <xdr:rowOff>140251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11044</xdr:colOff>
      <xdr:row>132</xdr:row>
      <xdr:rowOff>25399</xdr:rowOff>
    </xdr:from>
    <xdr:to>
      <xdr:col>14</xdr:col>
      <xdr:colOff>441740</xdr:colOff>
      <xdr:row>146</xdr:row>
      <xdr:rowOff>140251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11044</xdr:colOff>
      <xdr:row>148</xdr:row>
      <xdr:rowOff>25399</xdr:rowOff>
    </xdr:from>
    <xdr:to>
      <xdr:col>14</xdr:col>
      <xdr:colOff>441740</xdr:colOff>
      <xdr:row>162</xdr:row>
      <xdr:rowOff>140251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04"/>
  <sheetViews>
    <sheetView tabSelected="1" zoomScale="115" zoomScaleNormal="115" zoomScalePageLayoutView="115" workbookViewId="0">
      <selection activeCell="C147" sqref="C147"/>
    </sheetView>
  </sheetViews>
  <sheetFormatPr baseColWidth="10" defaultRowHeight="15" x14ac:dyDescent="0"/>
  <cols>
    <col min="3" max="3" width="32" customWidth="1"/>
  </cols>
  <sheetData>
    <row r="2" spans="2:5">
      <c r="B2" t="s">
        <v>0</v>
      </c>
    </row>
    <row r="4" spans="2:5">
      <c r="B4" t="s">
        <v>1</v>
      </c>
      <c r="C4" t="s">
        <v>2</v>
      </c>
      <c r="D4">
        <v>18</v>
      </c>
      <c r="E4" s="1">
        <f>D4/40</f>
        <v>0.45</v>
      </c>
    </row>
    <row r="5" spans="2:5">
      <c r="B5" t="s">
        <v>3</v>
      </c>
      <c r="C5" t="s">
        <v>4</v>
      </c>
      <c r="D5">
        <v>16</v>
      </c>
      <c r="E5" s="1">
        <f t="shared" ref="E5:E68" si="0">D5/40</f>
        <v>0.4</v>
      </c>
    </row>
    <row r="6" spans="2:5">
      <c r="B6" t="s">
        <v>5</v>
      </c>
      <c r="C6" t="s">
        <v>6</v>
      </c>
      <c r="D6">
        <v>6</v>
      </c>
      <c r="E6" s="1">
        <f t="shared" si="0"/>
        <v>0.15</v>
      </c>
    </row>
    <row r="7" spans="2:5">
      <c r="D7">
        <f>SUM(D4:D6)</f>
        <v>40</v>
      </c>
      <c r="E7" s="1">
        <f t="shared" si="0"/>
        <v>1</v>
      </c>
    </row>
    <row r="12" spans="2:5">
      <c r="B12" t="s">
        <v>7</v>
      </c>
    </row>
    <row r="14" spans="2:5">
      <c r="B14" t="s">
        <v>1</v>
      </c>
      <c r="C14" t="s">
        <v>8</v>
      </c>
      <c r="D14">
        <v>2</v>
      </c>
      <c r="E14" s="1">
        <f t="shared" si="0"/>
        <v>0.05</v>
      </c>
    </row>
    <row r="15" spans="2:5">
      <c r="B15" t="s">
        <v>3</v>
      </c>
      <c r="C15" t="s">
        <v>9</v>
      </c>
      <c r="D15">
        <v>11</v>
      </c>
      <c r="E15" s="1">
        <f t="shared" si="0"/>
        <v>0.27500000000000002</v>
      </c>
    </row>
    <row r="16" spans="2:5">
      <c r="B16" t="s">
        <v>5</v>
      </c>
      <c r="C16" t="s">
        <v>10</v>
      </c>
      <c r="D16">
        <v>25</v>
      </c>
      <c r="E16" s="1">
        <f t="shared" si="0"/>
        <v>0.625</v>
      </c>
    </row>
    <row r="17" spans="2:5">
      <c r="B17" t="s">
        <v>11</v>
      </c>
      <c r="C17" t="s">
        <v>12</v>
      </c>
      <c r="D17">
        <v>2</v>
      </c>
      <c r="E17" s="1">
        <f t="shared" si="0"/>
        <v>0.05</v>
      </c>
    </row>
    <row r="18" spans="2:5">
      <c r="D18">
        <f>SUM(D14:D17)</f>
        <v>40</v>
      </c>
      <c r="E18" s="1">
        <f t="shared" si="0"/>
        <v>1</v>
      </c>
    </row>
    <row r="23" spans="2:5">
      <c r="B23" t="s">
        <v>13</v>
      </c>
    </row>
    <row r="25" spans="2:5">
      <c r="B25" t="s">
        <v>1</v>
      </c>
      <c r="C25" t="s">
        <v>14</v>
      </c>
      <c r="D25">
        <v>0</v>
      </c>
      <c r="E25" s="1">
        <f t="shared" si="0"/>
        <v>0</v>
      </c>
    </row>
    <row r="26" spans="2:5">
      <c r="B26" t="s">
        <v>3</v>
      </c>
      <c r="C26" t="s">
        <v>15</v>
      </c>
      <c r="D26">
        <v>11</v>
      </c>
      <c r="E26" s="1">
        <f t="shared" si="0"/>
        <v>0.27500000000000002</v>
      </c>
    </row>
    <row r="27" spans="2:5">
      <c r="B27" t="s">
        <v>5</v>
      </c>
      <c r="C27" t="s">
        <v>16</v>
      </c>
      <c r="D27">
        <v>29</v>
      </c>
      <c r="E27" s="1">
        <f t="shared" si="0"/>
        <v>0.72499999999999998</v>
      </c>
    </row>
    <row r="28" spans="2:5">
      <c r="D28">
        <f>SUM(D25:D27)</f>
        <v>40</v>
      </c>
      <c r="E28" s="1">
        <f t="shared" si="0"/>
        <v>1</v>
      </c>
    </row>
    <row r="33" spans="2:5">
      <c r="B33" t="s">
        <v>17</v>
      </c>
    </row>
    <row r="35" spans="2:5">
      <c r="B35" t="s">
        <v>1</v>
      </c>
      <c r="C35" t="s">
        <v>18</v>
      </c>
      <c r="D35">
        <v>11</v>
      </c>
      <c r="E35" s="1">
        <f t="shared" si="0"/>
        <v>0.27500000000000002</v>
      </c>
    </row>
    <row r="36" spans="2:5">
      <c r="B36" t="s">
        <v>3</v>
      </c>
      <c r="C36" t="s">
        <v>19</v>
      </c>
      <c r="D36">
        <v>22</v>
      </c>
      <c r="E36" s="1">
        <f t="shared" si="0"/>
        <v>0.55000000000000004</v>
      </c>
    </row>
    <row r="37" spans="2:5">
      <c r="B37" t="s">
        <v>5</v>
      </c>
      <c r="C37" t="s">
        <v>20</v>
      </c>
      <c r="D37">
        <v>2</v>
      </c>
      <c r="E37" s="1">
        <f t="shared" si="0"/>
        <v>0.05</v>
      </c>
    </row>
    <row r="38" spans="2:5">
      <c r="C38" t="s">
        <v>45</v>
      </c>
      <c r="D38">
        <v>5</v>
      </c>
      <c r="E38" s="1">
        <f t="shared" si="0"/>
        <v>0.125</v>
      </c>
    </row>
    <row r="39" spans="2:5">
      <c r="D39">
        <f>SUM(D35:D38)</f>
        <v>40</v>
      </c>
      <c r="E39" s="1">
        <f t="shared" si="0"/>
        <v>1</v>
      </c>
    </row>
    <row r="43" spans="2:5">
      <c r="B43" t="s">
        <v>21</v>
      </c>
    </row>
    <row r="45" spans="2:5">
      <c r="B45" t="s">
        <v>1</v>
      </c>
      <c r="C45" t="s">
        <v>22</v>
      </c>
      <c r="D45">
        <v>9</v>
      </c>
      <c r="E45" s="1">
        <f t="shared" si="0"/>
        <v>0.22500000000000001</v>
      </c>
    </row>
    <row r="46" spans="2:5">
      <c r="B46" t="s">
        <v>3</v>
      </c>
      <c r="C46" t="s">
        <v>4</v>
      </c>
      <c r="D46">
        <v>11</v>
      </c>
      <c r="E46" s="1">
        <f t="shared" si="0"/>
        <v>0.27500000000000002</v>
      </c>
    </row>
    <row r="47" spans="2:5">
      <c r="B47" t="s">
        <v>5</v>
      </c>
      <c r="C47" t="s">
        <v>23</v>
      </c>
      <c r="D47">
        <v>20</v>
      </c>
      <c r="E47" s="1">
        <f t="shared" si="0"/>
        <v>0.5</v>
      </c>
    </row>
    <row r="48" spans="2:5">
      <c r="D48">
        <f>SUM(D45:D47)</f>
        <v>40</v>
      </c>
      <c r="E48" s="1">
        <f t="shared" si="0"/>
        <v>1</v>
      </c>
    </row>
    <row r="53" spans="2:5">
      <c r="B53" t="s">
        <v>24</v>
      </c>
    </row>
    <row r="54" spans="2:5">
      <c r="B54" t="s">
        <v>25</v>
      </c>
    </row>
    <row r="56" spans="2:5">
      <c r="B56" t="s">
        <v>1</v>
      </c>
      <c r="C56" t="s">
        <v>26</v>
      </c>
      <c r="D56">
        <v>2</v>
      </c>
      <c r="E56" s="1">
        <f t="shared" si="0"/>
        <v>0.05</v>
      </c>
    </row>
    <row r="57" spans="2:5">
      <c r="B57" t="s">
        <v>3</v>
      </c>
      <c r="C57" t="s">
        <v>4</v>
      </c>
      <c r="D57">
        <v>6</v>
      </c>
      <c r="E57" s="1">
        <f t="shared" si="0"/>
        <v>0.15</v>
      </c>
    </row>
    <row r="58" spans="2:5">
      <c r="B58" t="s">
        <v>5</v>
      </c>
      <c r="C58" t="s">
        <v>27</v>
      </c>
      <c r="D58">
        <v>32</v>
      </c>
      <c r="E58" s="1">
        <f t="shared" si="0"/>
        <v>0.8</v>
      </c>
    </row>
    <row r="59" spans="2:5">
      <c r="D59">
        <f>SUM(D56:D58)</f>
        <v>40</v>
      </c>
      <c r="E59" s="1">
        <f t="shared" si="0"/>
        <v>1</v>
      </c>
    </row>
    <row r="64" spans="2:5">
      <c r="B64" t="s">
        <v>28</v>
      </c>
    </row>
    <row r="66" spans="2:5">
      <c r="B66" t="s">
        <v>1</v>
      </c>
      <c r="C66" t="s">
        <v>26</v>
      </c>
      <c r="D66">
        <v>2</v>
      </c>
      <c r="E66" s="1">
        <f t="shared" si="0"/>
        <v>0.05</v>
      </c>
    </row>
    <row r="67" spans="2:5">
      <c r="B67" t="s">
        <v>3</v>
      </c>
      <c r="C67" t="s">
        <v>4</v>
      </c>
      <c r="D67">
        <v>15</v>
      </c>
      <c r="E67" s="1">
        <f t="shared" si="0"/>
        <v>0.375</v>
      </c>
    </row>
    <row r="68" spans="2:5">
      <c r="B68" t="s">
        <v>5</v>
      </c>
      <c r="C68" t="s">
        <v>27</v>
      </c>
      <c r="D68">
        <v>23</v>
      </c>
      <c r="E68" s="1">
        <f t="shared" si="0"/>
        <v>0.57499999999999996</v>
      </c>
    </row>
    <row r="69" spans="2:5">
      <c r="D69">
        <f>SUM(D66:D68)</f>
        <v>40</v>
      </c>
      <c r="E69" s="1">
        <f t="shared" ref="E69:E104" si="1">D69/40</f>
        <v>1</v>
      </c>
    </row>
    <row r="74" spans="2:5">
      <c r="B74" t="s">
        <v>29</v>
      </c>
    </row>
    <row r="76" spans="2:5">
      <c r="B76" t="s">
        <v>1</v>
      </c>
      <c r="C76" t="s">
        <v>30</v>
      </c>
      <c r="D76">
        <v>6</v>
      </c>
      <c r="E76" s="1">
        <f t="shared" si="1"/>
        <v>0.15</v>
      </c>
    </row>
    <row r="77" spans="2:5">
      <c r="B77" t="s">
        <v>3</v>
      </c>
      <c r="C77" t="s">
        <v>31</v>
      </c>
      <c r="D77">
        <v>4</v>
      </c>
      <c r="E77" s="1">
        <f t="shared" si="1"/>
        <v>0.1</v>
      </c>
    </row>
    <row r="78" spans="2:5">
      <c r="B78" t="s">
        <v>5</v>
      </c>
      <c r="C78" t="s">
        <v>32</v>
      </c>
      <c r="D78">
        <v>1</v>
      </c>
      <c r="E78" s="1">
        <f t="shared" si="1"/>
        <v>2.5000000000000001E-2</v>
      </c>
    </row>
    <row r="79" spans="2:5">
      <c r="B79" t="s">
        <v>11</v>
      </c>
      <c r="C79" t="s">
        <v>33</v>
      </c>
      <c r="D79">
        <v>2</v>
      </c>
      <c r="E79" s="1">
        <f t="shared" si="1"/>
        <v>0.05</v>
      </c>
    </row>
    <row r="80" spans="2:5">
      <c r="B80" t="s">
        <v>34</v>
      </c>
      <c r="C80" t="s">
        <v>46</v>
      </c>
      <c r="D80">
        <v>27</v>
      </c>
      <c r="E80" s="1">
        <f t="shared" si="1"/>
        <v>0.67500000000000004</v>
      </c>
    </row>
    <row r="81" spans="2:5">
      <c r="D81">
        <f>SUM(D76:D80)</f>
        <v>40</v>
      </c>
      <c r="E81" s="1">
        <f t="shared" si="1"/>
        <v>1</v>
      </c>
    </row>
    <row r="86" spans="2:5">
      <c r="B86" t="s">
        <v>35</v>
      </c>
    </row>
    <row r="88" spans="2:5">
      <c r="B88" t="s">
        <v>1</v>
      </c>
      <c r="C88" t="s">
        <v>36</v>
      </c>
      <c r="D88">
        <v>2</v>
      </c>
      <c r="E88" s="1">
        <f t="shared" si="1"/>
        <v>0.05</v>
      </c>
    </row>
    <row r="89" spans="2:5">
      <c r="B89" t="s">
        <v>3</v>
      </c>
      <c r="C89" t="s">
        <v>37</v>
      </c>
      <c r="D89">
        <v>6</v>
      </c>
      <c r="E89" s="1">
        <f t="shared" si="1"/>
        <v>0.15</v>
      </c>
    </row>
    <row r="90" spans="2:5">
      <c r="B90" t="s">
        <v>5</v>
      </c>
      <c r="C90" t="s">
        <v>38</v>
      </c>
      <c r="D90">
        <v>9</v>
      </c>
      <c r="E90" s="1">
        <f t="shared" si="1"/>
        <v>0.22500000000000001</v>
      </c>
    </row>
    <row r="91" spans="2:5">
      <c r="B91" t="s">
        <v>11</v>
      </c>
      <c r="C91" t="s">
        <v>39</v>
      </c>
      <c r="D91">
        <v>2</v>
      </c>
      <c r="E91" s="1">
        <f t="shared" si="1"/>
        <v>0.05</v>
      </c>
    </row>
    <row r="92" spans="2:5">
      <c r="B92" t="s">
        <v>34</v>
      </c>
      <c r="C92" t="s">
        <v>46</v>
      </c>
      <c r="D92">
        <v>21</v>
      </c>
      <c r="E92" s="1">
        <f t="shared" si="1"/>
        <v>0.52500000000000002</v>
      </c>
    </row>
    <row r="93" spans="2:5">
      <c r="D93">
        <f>SUM(D88:D92)</f>
        <v>40</v>
      </c>
      <c r="E93" s="1">
        <f t="shared" si="1"/>
        <v>1</v>
      </c>
    </row>
    <row r="98" spans="2:5">
      <c r="B98" t="s">
        <v>40</v>
      </c>
    </row>
    <row r="100" spans="2:5">
      <c r="B100" t="s">
        <v>1</v>
      </c>
      <c r="C100" t="s">
        <v>41</v>
      </c>
      <c r="D100">
        <v>11</v>
      </c>
      <c r="E100" s="1">
        <f t="shared" si="1"/>
        <v>0.27500000000000002</v>
      </c>
    </row>
    <row r="101" spans="2:5">
      <c r="B101" t="s">
        <v>3</v>
      </c>
      <c r="C101" t="s">
        <v>42</v>
      </c>
      <c r="D101">
        <v>22</v>
      </c>
      <c r="E101" s="1">
        <f t="shared" si="1"/>
        <v>0.55000000000000004</v>
      </c>
    </row>
    <row r="102" spans="2:5">
      <c r="B102" t="s">
        <v>5</v>
      </c>
      <c r="C102" t="s">
        <v>43</v>
      </c>
      <c r="D102">
        <v>3</v>
      </c>
      <c r="E102" s="1">
        <f t="shared" si="1"/>
        <v>7.4999999999999997E-2</v>
      </c>
    </row>
    <row r="103" spans="2:5">
      <c r="B103" t="s">
        <v>11</v>
      </c>
      <c r="C103" t="s">
        <v>44</v>
      </c>
      <c r="D103">
        <v>4</v>
      </c>
      <c r="E103" s="1">
        <f t="shared" si="1"/>
        <v>0.1</v>
      </c>
    </row>
    <row r="104" spans="2:5">
      <c r="D104">
        <f>SUM(D100:D103)</f>
        <v>40</v>
      </c>
      <c r="E104" s="1">
        <f t="shared" si="1"/>
        <v>1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Watson</dc:creator>
  <cp:lastModifiedBy>Watson</cp:lastModifiedBy>
  <dcterms:created xsi:type="dcterms:W3CDTF">2014-01-18T16:55:15Z</dcterms:created>
  <dcterms:modified xsi:type="dcterms:W3CDTF">2014-01-18T17:57:18Z</dcterms:modified>
</cp:coreProperties>
</file>