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1.xml" ContentType="application/vnd.openxmlformats-officedocument.spreadsheetml.pivot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Camilo\Dropbox\CAPSTONE\"/>
    </mc:Choice>
  </mc:AlternateContent>
  <bookViews>
    <workbookView xWindow="0" yWindow="0" windowWidth="23040" windowHeight="9408" tabRatio="843" firstSheet="3" activeTab="9"/>
  </bookViews>
  <sheets>
    <sheet name="2007" sheetId="4" r:id="rId1"/>
    <sheet name="2010" sheetId="3" r:id="rId2"/>
    <sheet name="2012" sheetId="2" r:id="rId3"/>
    <sheet name="2014" sheetId="1" r:id="rId4"/>
    <sheet name="CONSOLIDATE" sheetId="5" r:id="rId5"/>
    <sheet name="COMPARATIVE VARIATION" sheetId="6" r:id="rId6"/>
    <sheet name="ABSOLUTE VARIATION 2007-2014" sheetId="7" r:id="rId7"/>
    <sheet name="Sheet2" sheetId="9" r:id="rId8"/>
    <sheet name="Sheet3" sheetId="11" r:id="rId9"/>
    <sheet name="GRAPH" sheetId="10" r:id="rId10"/>
    <sheet name="Sheet1" sheetId="8" r:id="rId11"/>
  </sheets>
  <definedNames>
    <definedName name="_xlnm._FilterDatabase" localSheetId="6" hidden="1">'ABSOLUTE VARIATION 2007-2014'!$A$1:$E$163</definedName>
    <definedName name="_xlnm._FilterDatabase" localSheetId="5" hidden="1">'COMPARATIVE VARIATION'!$A$2:$C$162</definedName>
  </definedNames>
  <calcPr calcId="152511"/>
  <pivotCaches>
    <pivotCache cacheId="1" r:id="rId12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63" i="7" l="1"/>
  <c r="I163" i="7"/>
  <c r="G163" i="7" l="1"/>
  <c r="H163" i="7"/>
  <c r="J163" i="7"/>
  <c r="K163" i="7"/>
  <c r="L163" i="7"/>
  <c r="M163" i="7"/>
  <c r="Q85" i="6" l="1"/>
  <c r="Q67" i="6"/>
  <c r="J103" i="7"/>
  <c r="F4" i="7" l="1"/>
  <c r="G4" i="7"/>
  <c r="H4" i="7"/>
  <c r="I4" i="7"/>
  <c r="J4" i="7"/>
  <c r="K4" i="7"/>
  <c r="L4" i="7"/>
  <c r="M4" i="7"/>
  <c r="F5" i="7"/>
  <c r="G5" i="7"/>
  <c r="H5" i="7"/>
  <c r="I5" i="7"/>
  <c r="J5" i="7"/>
  <c r="K5" i="7"/>
  <c r="L5" i="7"/>
  <c r="M5" i="7"/>
  <c r="F6" i="7"/>
  <c r="G6" i="7"/>
  <c r="H6" i="7"/>
  <c r="I6" i="7"/>
  <c r="J6" i="7"/>
  <c r="K6" i="7"/>
  <c r="L6" i="7"/>
  <c r="M6" i="7"/>
  <c r="F7" i="7"/>
  <c r="G7" i="7"/>
  <c r="H7" i="7"/>
  <c r="I7" i="7"/>
  <c r="J7" i="7"/>
  <c r="K7" i="7"/>
  <c r="L7" i="7"/>
  <c r="M7" i="7"/>
  <c r="F8" i="7"/>
  <c r="G8" i="7"/>
  <c r="H8" i="7"/>
  <c r="I8" i="7"/>
  <c r="J8" i="7"/>
  <c r="K8" i="7"/>
  <c r="L8" i="7"/>
  <c r="M8" i="7"/>
  <c r="F9" i="7"/>
  <c r="G9" i="7"/>
  <c r="H9" i="7"/>
  <c r="I9" i="7"/>
  <c r="J9" i="7"/>
  <c r="K9" i="7"/>
  <c r="L9" i="7"/>
  <c r="M9" i="7"/>
  <c r="F10" i="7"/>
  <c r="G10" i="7"/>
  <c r="H10" i="7"/>
  <c r="I10" i="7"/>
  <c r="J10" i="7"/>
  <c r="K10" i="7"/>
  <c r="L10" i="7"/>
  <c r="M10" i="7"/>
  <c r="F11" i="7"/>
  <c r="G11" i="7"/>
  <c r="H11" i="7"/>
  <c r="I11" i="7"/>
  <c r="J11" i="7"/>
  <c r="K11" i="7"/>
  <c r="L11" i="7"/>
  <c r="M11" i="7"/>
  <c r="F12" i="7"/>
  <c r="G12" i="7"/>
  <c r="H12" i="7"/>
  <c r="I12" i="7"/>
  <c r="J12" i="7"/>
  <c r="K12" i="7"/>
  <c r="L12" i="7"/>
  <c r="M12" i="7"/>
  <c r="F13" i="7"/>
  <c r="G13" i="7"/>
  <c r="H13" i="7"/>
  <c r="I13" i="7"/>
  <c r="J13" i="7"/>
  <c r="K13" i="7"/>
  <c r="L13" i="7"/>
  <c r="M13" i="7"/>
  <c r="F14" i="7"/>
  <c r="G14" i="7"/>
  <c r="H14" i="7"/>
  <c r="I14" i="7"/>
  <c r="J14" i="7"/>
  <c r="K14" i="7"/>
  <c r="L14" i="7"/>
  <c r="M14" i="7"/>
  <c r="F15" i="7"/>
  <c r="G15" i="7"/>
  <c r="H15" i="7"/>
  <c r="I15" i="7"/>
  <c r="J15" i="7"/>
  <c r="K15" i="7"/>
  <c r="L15" i="7"/>
  <c r="M15" i="7"/>
  <c r="F16" i="7"/>
  <c r="G16" i="7"/>
  <c r="H16" i="7"/>
  <c r="I16" i="7"/>
  <c r="J16" i="7"/>
  <c r="K16" i="7"/>
  <c r="L16" i="7"/>
  <c r="M16" i="7"/>
  <c r="F17" i="7"/>
  <c r="G17" i="7"/>
  <c r="H17" i="7"/>
  <c r="I17" i="7"/>
  <c r="J17" i="7"/>
  <c r="K17" i="7"/>
  <c r="L17" i="7"/>
  <c r="M17" i="7"/>
  <c r="F18" i="7"/>
  <c r="G18" i="7"/>
  <c r="H18" i="7"/>
  <c r="I18" i="7"/>
  <c r="J18" i="7"/>
  <c r="K18" i="7"/>
  <c r="L18" i="7"/>
  <c r="M18" i="7"/>
  <c r="F19" i="7"/>
  <c r="G19" i="7"/>
  <c r="H19" i="7"/>
  <c r="I19" i="7"/>
  <c r="J19" i="7"/>
  <c r="K19" i="7"/>
  <c r="L19" i="7"/>
  <c r="M19" i="7"/>
  <c r="F20" i="7"/>
  <c r="G20" i="7"/>
  <c r="H20" i="7"/>
  <c r="I20" i="7"/>
  <c r="J20" i="7"/>
  <c r="K20" i="7"/>
  <c r="L20" i="7"/>
  <c r="M20" i="7"/>
  <c r="F21" i="7"/>
  <c r="G21" i="7"/>
  <c r="H21" i="7"/>
  <c r="I21" i="7"/>
  <c r="J21" i="7"/>
  <c r="K21" i="7"/>
  <c r="L21" i="7"/>
  <c r="M21" i="7"/>
  <c r="F22" i="7"/>
  <c r="G22" i="7"/>
  <c r="H22" i="7"/>
  <c r="I22" i="7"/>
  <c r="J22" i="7"/>
  <c r="K22" i="7"/>
  <c r="L22" i="7"/>
  <c r="M22" i="7"/>
  <c r="F23" i="7"/>
  <c r="G23" i="7"/>
  <c r="H23" i="7"/>
  <c r="I23" i="7"/>
  <c r="J23" i="7"/>
  <c r="K23" i="7"/>
  <c r="L23" i="7"/>
  <c r="M23" i="7"/>
  <c r="F24" i="7"/>
  <c r="G24" i="7"/>
  <c r="H24" i="7"/>
  <c r="I24" i="7"/>
  <c r="J24" i="7"/>
  <c r="K24" i="7"/>
  <c r="L24" i="7"/>
  <c r="M24" i="7"/>
  <c r="F25" i="7"/>
  <c r="G25" i="7"/>
  <c r="H25" i="7"/>
  <c r="I25" i="7"/>
  <c r="J25" i="7"/>
  <c r="K25" i="7"/>
  <c r="L25" i="7"/>
  <c r="M25" i="7"/>
  <c r="F26" i="7"/>
  <c r="G26" i="7"/>
  <c r="H26" i="7"/>
  <c r="I26" i="7"/>
  <c r="J26" i="7"/>
  <c r="K26" i="7"/>
  <c r="L26" i="7"/>
  <c r="M26" i="7"/>
  <c r="F27" i="7"/>
  <c r="G27" i="7"/>
  <c r="H27" i="7"/>
  <c r="I27" i="7"/>
  <c r="J27" i="7"/>
  <c r="K27" i="7"/>
  <c r="L27" i="7"/>
  <c r="M27" i="7"/>
  <c r="F28" i="7"/>
  <c r="G28" i="7"/>
  <c r="H28" i="7"/>
  <c r="I28" i="7"/>
  <c r="J28" i="7"/>
  <c r="K28" i="7"/>
  <c r="L28" i="7"/>
  <c r="M28" i="7"/>
  <c r="F29" i="7"/>
  <c r="G29" i="7"/>
  <c r="H29" i="7"/>
  <c r="I29" i="7"/>
  <c r="J29" i="7"/>
  <c r="K29" i="7"/>
  <c r="L29" i="7"/>
  <c r="M29" i="7"/>
  <c r="F30" i="7"/>
  <c r="G30" i="7"/>
  <c r="H30" i="7"/>
  <c r="I30" i="7"/>
  <c r="J30" i="7"/>
  <c r="K30" i="7"/>
  <c r="L30" i="7"/>
  <c r="M30" i="7"/>
  <c r="F31" i="7"/>
  <c r="G31" i="7"/>
  <c r="H31" i="7"/>
  <c r="I31" i="7"/>
  <c r="J31" i="7"/>
  <c r="K31" i="7"/>
  <c r="L31" i="7"/>
  <c r="M31" i="7"/>
  <c r="F32" i="7"/>
  <c r="G32" i="7"/>
  <c r="H32" i="7"/>
  <c r="I32" i="7"/>
  <c r="J32" i="7"/>
  <c r="K32" i="7"/>
  <c r="L32" i="7"/>
  <c r="M32" i="7"/>
  <c r="F33" i="7"/>
  <c r="G33" i="7"/>
  <c r="H33" i="7"/>
  <c r="I33" i="7"/>
  <c r="J33" i="7"/>
  <c r="K33" i="7"/>
  <c r="L33" i="7"/>
  <c r="M33" i="7"/>
  <c r="F34" i="7"/>
  <c r="G34" i="7"/>
  <c r="H34" i="7"/>
  <c r="I34" i="7"/>
  <c r="J34" i="7"/>
  <c r="K34" i="7"/>
  <c r="L34" i="7"/>
  <c r="M34" i="7"/>
  <c r="F35" i="7"/>
  <c r="G35" i="7"/>
  <c r="H35" i="7"/>
  <c r="I35" i="7"/>
  <c r="J35" i="7"/>
  <c r="K35" i="7"/>
  <c r="L35" i="7"/>
  <c r="M35" i="7"/>
  <c r="F36" i="7"/>
  <c r="G36" i="7"/>
  <c r="H36" i="7"/>
  <c r="I36" i="7"/>
  <c r="J36" i="7"/>
  <c r="K36" i="7"/>
  <c r="L36" i="7"/>
  <c r="M36" i="7"/>
  <c r="F37" i="7"/>
  <c r="G37" i="7"/>
  <c r="H37" i="7"/>
  <c r="I37" i="7"/>
  <c r="J37" i="7"/>
  <c r="K37" i="7"/>
  <c r="L37" i="7"/>
  <c r="M37" i="7"/>
  <c r="F38" i="7"/>
  <c r="G38" i="7"/>
  <c r="H38" i="7"/>
  <c r="I38" i="7"/>
  <c r="J38" i="7"/>
  <c r="K38" i="7"/>
  <c r="L38" i="7"/>
  <c r="M38" i="7"/>
  <c r="F39" i="7"/>
  <c r="G39" i="7"/>
  <c r="H39" i="7"/>
  <c r="I39" i="7"/>
  <c r="J39" i="7"/>
  <c r="K39" i="7"/>
  <c r="L39" i="7"/>
  <c r="M39" i="7"/>
  <c r="F40" i="7"/>
  <c r="G40" i="7"/>
  <c r="H40" i="7"/>
  <c r="I40" i="7"/>
  <c r="J40" i="7"/>
  <c r="K40" i="7"/>
  <c r="L40" i="7"/>
  <c r="M40" i="7"/>
  <c r="F41" i="7"/>
  <c r="G41" i="7"/>
  <c r="H41" i="7"/>
  <c r="I41" i="7"/>
  <c r="J41" i="7"/>
  <c r="K41" i="7"/>
  <c r="L41" i="7"/>
  <c r="M41" i="7"/>
  <c r="F42" i="7"/>
  <c r="G42" i="7"/>
  <c r="H42" i="7"/>
  <c r="I42" i="7"/>
  <c r="J42" i="7"/>
  <c r="K42" i="7"/>
  <c r="L42" i="7"/>
  <c r="M42" i="7"/>
  <c r="F43" i="7"/>
  <c r="G43" i="7"/>
  <c r="H43" i="7"/>
  <c r="I43" i="7"/>
  <c r="J43" i="7"/>
  <c r="K43" i="7"/>
  <c r="L43" i="7"/>
  <c r="M43" i="7"/>
  <c r="F44" i="7"/>
  <c r="G44" i="7"/>
  <c r="H44" i="7"/>
  <c r="I44" i="7"/>
  <c r="J44" i="7"/>
  <c r="K44" i="7"/>
  <c r="L44" i="7"/>
  <c r="M44" i="7"/>
  <c r="F45" i="7"/>
  <c r="G45" i="7"/>
  <c r="H45" i="7"/>
  <c r="I45" i="7"/>
  <c r="J45" i="7"/>
  <c r="K45" i="7"/>
  <c r="L45" i="7"/>
  <c r="M45" i="7"/>
  <c r="F46" i="7"/>
  <c r="G46" i="7"/>
  <c r="H46" i="7"/>
  <c r="I46" i="7"/>
  <c r="J46" i="7"/>
  <c r="K46" i="7"/>
  <c r="L46" i="7"/>
  <c r="M46" i="7"/>
  <c r="F47" i="7"/>
  <c r="G47" i="7"/>
  <c r="H47" i="7"/>
  <c r="I47" i="7"/>
  <c r="J47" i="7"/>
  <c r="K47" i="7"/>
  <c r="L47" i="7"/>
  <c r="M47" i="7"/>
  <c r="F48" i="7"/>
  <c r="G48" i="7"/>
  <c r="H48" i="7"/>
  <c r="I48" i="7"/>
  <c r="J48" i="7"/>
  <c r="K48" i="7"/>
  <c r="L48" i="7"/>
  <c r="M48" i="7"/>
  <c r="F49" i="7"/>
  <c r="G49" i="7"/>
  <c r="H49" i="7"/>
  <c r="I49" i="7"/>
  <c r="J49" i="7"/>
  <c r="K49" i="7"/>
  <c r="L49" i="7"/>
  <c r="M49" i="7"/>
  <c r="F50" i="7"/>
  <c r="G50" i="7"/>
  <c r="H50" i="7"/>
  <c r="I50" i="7"/>
  <c r="J50" i="7"/>
  <c r="K50" i="7"/>
  <c r="L50" i="7"/>
  <c r="M50" i="7"/>
  <c r="F51" i="7"/>
  <c r="G51" i="7"/>
  <c r="H51" i="7"/>
  <c r="I51" i="7"/>
  <c r="J51" i="7"/>
  <c r="K51" i="7"/>
  <c r="L51" i="7"/>
  <c r="M51" i="7"/>
  <c r="F52" i="7"/>
  <c r="G52" i="7"/>
  <c r="H52" i="7"/>
  <c r="I52" i="7"/>
  <c r="J52" i="7"/>
  <c r="K52" i="7"/>
  <c r="L52" i="7"/>
  <c r="M52" i="7"/>
  <c r="F53" i="7"/>
  <c r="G53" i="7"/>
  <c r="H53" i="7"/>
  <c r="I53" i="7"/>
  <c r="J53" i="7"/>
  <c r="K53" i="7"/>
  <c r="L53" i="7"/>
  <c r="M53" i="7"/>
  <c r="F54" i="7"/>
  <c r="G54" i="7"/>
  <c r="H54" i="7"/>
  <c r="I54" i="7"/>
  <c r="J54" i="7"/>
  <c r="K54" i="7"/>
  <c r="L54" i="7"/>
  <c r="M54" i="7"/>
  <c r="F55" i="7"/>
  <c r="G55" i="7"/>
  <c r="H55" i="7"/>
  <c r="I55" i="7"/>
  <c r="J55" i="7"/>
  <c r="K55" i="7"/>
  <c r="L55" i="7"/>
  <c r="M55" i="7"/>
  <c r="F56" i="7"/>
  <c r="G56" i="7"/>
  <c r="H56" i="7"/>
  <c r="I56" i="7"/>
  <c r="J56" i="7"/>
  <c r="K56" i="7"/>
  <c r="L56" i="7"/>
  <c r="M56" i="7"/>
  <c r="F57" i="7"/>
  <c r="G57" i="7"/>
  <c r="H57" i="7"/>
  <c r="I57" i="7"/>
  <c r="J57" i="7"/>
  <c r="K57" i="7"/>
  <c r="L57" i="7"/>
  <c r="M57" i="7"/>
  <c r="F58" i="7"/>
  <c r="G58" i="7"/>
  <c r="H58" i="7"/>
  <c r="I58" i="7"/>
  <c r="J58" i="7"/>
  <c r="K58" i="7"/>
  <c r="L58" i="7"/>
  <c r="M58" i="7"/>
  <c r="F59" i="7"/>
  <c r="G59" i="7"/>
  <c r="H59" i="7"/>
  <c r="I59" i="7"/>
  <c r="J59" i="7"/>
  <c r="K59" i="7"/>
  <c r="L59" i="7"/>
  <c r="M59" i="7"/>
  <c r="F60" i="7"/>
  <c r="G60" i="7"/>
  <c r="H60" i="7"/>
  <c r="I60" i="7"/>
  <c r="J60" i="7"/>
  <c r="K60" i="7"/>
  <c r="L60" i="7"/>
  <c r="M60" i="7"/>
  <c r="F61" i="7"/>
  <c r="G61" i="7"/>
  <c r="H61" i="7"/>
  <c r="I61" i="7"/>
  <c r="J61" i="7"/>
  <c r="K61" i="7"/>
  <c r="L61" i="7"/>
  <c r="M61" i="7"/>
  <c r="F62" i="7"/>
  <c r="G62" i="7"/>
  <c r="H62" i="7"/>
  <c r="I62" i="7"/>
  <c r="J62" i="7"/>
  <c r="K62" i="7"/>
  <c r="L62" i="7"/>
  <c r="M62" i="7"/>
  <c r="F63" i="7"/>
  <c r="G63" i="7"/>
  <c r="H63" i="7"/>
  <c r="I63" i="7"/>
  <c r="J63" i="7"/>
  <c r="K63" i="7"/>
  <c r="L63" i="7"/>
  <c r="M63" i="7"/>
  <c r="F64" i="7"/>
  <c r="G64" i="7"/>
  <c r="H64" i="7"/>
  <c r="I64" i="7"/>
  <c r="J64" i="7"/>
  <c r="K64" i="7"/>
  <c r="L64" i="7"/>
  <c r="M64" i="7"/>
  <c r="F65" i="7"/>
  <c r="G65" i="7"/>
  <c r="H65" i="7"/>
  <c r="I65" i="7"/>
  <c r="J65" i="7"/>
  <c r="K65" i="7"/>
  <c r="L65" i="7"/>
  <c r="M65" i="7"/>
  <c r="F66" i="7"/>
  <c r="G66" i="7"/>
  <c r="H66" i="7"/>
  <c r="I66" i="7"/>
  <c r="J66" i="7"/>
  <c r="K66" i="7"/>
  <c r="L66" i="7"/>
  <c r="M66" i="7"/>
  <c r="F67" i="7"/>
  <c r="G67" i="7"/>
  <c r="H67" i="7"/>
  <c r="I67" i="7"/>
  <c r="J67" i="7"/>
  <c r="K67" i="7"/>
  <c r="L67" i="7"/>
  <c r="M67" i="7"/>
  <c r="F68" i="7"/>
  <c r="G68" i="7"/>
  <c r="H68" i="7"/>
  <c r="I68" i="7"/>
  <c r="J68" i="7"/>
  <c r="K68" i="7"/>
  <c r="L68" i="7"/>
  <c r="M68" i="7"/>
  <c r="F69" i="7"/>
  <c r="G69" i="7"/>
  <c r="H69" i="7"/>
  <c r="I69" i="7"/>
  <c r="J69" i="7"/>
  <c r="K69" i="7"/>
  <c r="L69" i="7"/>
  <c r="M69" i="7"/>
  <c r="F70" i="7"/>
  <c r="G70" i="7"/>
  <c r="H70" i="7"/>
  <c r="I70" i="7"/>
  <c r="J70" i="7"/>
  <c r="K70" i="7"/>
  <c r="L70" i="7"/>
  <c r="M70" i="7"/>
  <c r="F71" i="7"/>
  <c r="G71" i="7"/>
  <c r="H71" i="7"/>
  <c r="I71" i="7"/>
  <c r="J71" i="7"/>
  <c r="K71" i="7"/>
  <c r="L71" i="7"/>
  <c r="M71" i="7"/>
  <c r="F72" i="7"/>
  <c r="G72" i="7"/>
  <c r="H72" i="7"/>
  <c r="I72" i="7"/>
  <c r="J72" i="7"/>
  <c r="K72" i="7"/>
  <c r="L72" i="7"/>
  <c r="M72" i="7"/>
  <c r="F73" i="7"/>
  <c r="G73" i="7"/>
  <c r="H73" i="7"/>
  <c r="I73" i="7"/>
  <c r="J73" i="7"/>
  <c r="K73" i="7"/>
  <c r="L73" i="7"/>
  <c r="M73" i="7"/>
  <c r="F74" i="7"/>
  <c r="G74" i="7"/>
  <c r="H74" i="7"/>
  <c r="I74" i="7"/>
  <c r="J74" i="7"/>
  <c r="K74" i="7"/>
  <c r="L74" i="7"/>
  <c r="M74" i="7"/>
  <c r="F75" i="7"/>
  <c r="G75" i="7"/>
  <c r="H75" i="7"/>
  <c r="I75" i="7"/>
  <c r="J75" i="7"/>
  <c r="K75" i="7"/>
  <c r="L75" i="7"/>
  <c r="M75" i="7"/>
  <c r="F76" i="7"/>
  <c r="G76" i="7"/>
  <c r="H76" i="7"/>
  <c r="I76" i="7"/>
  <c r="J76" i="7"/>
  <c r="K76" i="7"/>
  <c r="L76" i="7"/>
  <c r="M76" i="7"/>
  <c r="F77" i="7"/>
  <c r="G77" i="7"/>
  <c r="H77" i="7"/>
  <c r="I77" i="7"/>
  <c r="J77" i="7"/>
  <c r="K77" i="7"/>
  <c r="L77" i="7"/>
  <c r="M77" i="7"/>
  <c r="F78" i="7"/>
  <c r="G78" i="7"/>
  <c r="H78" i="7"/>
  <c r="I78" i="7"/>
  <c r="J78" i="7"/>
  <c r="K78" i="7"/>
  <c r="L78" i="7"/>
  <c r="M78" i="7"/>
  <c r="F79" i="7"/>
  <c r="G79" i="7"/>
  <c r="H79" i="7"/>
  <c r="I79" i="7"/>
  <c r="J79" i="7"/>
  <c r="K79" i="7"/>
  <c r="L79" i="7"/>
  <c r="M79" i="7"/>
  <c r="F80" i="7"/>
  <c r="G80" i="7"/>
  <c r="H80" i="7"/>
  <c r="I80" i="7"/>
  <c r="J80" i="7"/>
  <c r="K80" i="7"/>
  <c r="L80" i="7"/>
  <c r="M80" i="7"/>
  <c r="F81" i="7"/>
  <c r="G81" i="7"/>
  <c r="H81" i="7"/>
  <c r="I81" i="7"/>
  <c r="J81" i="7"/>
  <c r="K81" i="7"/>
  <c r="L81" i="7"/>
  <c r="M81" i="7"/>
  <c r="F82" i="7"/>
  <c r="G82" i="7"/>
  <c r="H82" i="7"/>
  <c r="I82" i="7"/>
  <c r="J82" i="7"/>
  <c r="K82" i="7"/>
  <c r="L82" i="7"/>
  <c r="M82" i="7"/>
  <c r="F83" i="7"/>
  <c r="G83" i="7"/>
  <c r="H83" i="7"/>
  <c r="I83" i="7"/>
  <c r="J83" i="7"/>
  <c r="K83" i="7"/>
  <c r="L83" i="7"/>
  <c r="M83" i="7"/>
  <c r="F84" i="7"/>
  <c r="G84" i="7"/>
  <c r="H84" i="7"/>
  <c r="I84" i="7"/>
  <c r="J84" i="7"/>
  <c r="K84" i="7"/>
  <c r="L84" i="7"/>
  <c r="M84" i="7"/>
  <c r="F85" i="7"/>
  <c r="G85" i="7"/>
  <c r="H85" i="7"/>
  <c r="I85" i="7"/>
  <c r="J85" i="7"/>
  <c r="K85" i="7"/>
  <c r="L85" i="7"/>
  <c r="M85" i="7"/>
  <c r="F86" i="7"/>
  <c r="G86" i="7"/>
  <c r="H86" i="7"/>
  <c r="I86" i="7"/>
  <c r="J86" i="7"/>
  <c r="K86" i="7"/>
  <c r="L86" i="7"/>
  <c r="M86" i="7"/>
  <c r="F87" i="7"/>
  <c r="G87" i="7"/>
  <c r="H87" i="7"/>
  <c r="I87" i="7"/>
  <c r="J87" i="7"/>
  <c r="K87" i="7"/>
  <c r="L87" i="7"/>
  <c r="M87" i="7"/>
  <c r="F88" i="7"/>
  <c r="G88" i="7"/>
  <c r="H88" i="7"/>
  <c r="I88" i="7"/>
  <c r="J88" i="7"/>
  <c r="K88" i="7"/>
  <c r="L88" i="7"/>
  <c r="M88" i="7"/>
  <c r="F89" i="7"/>
  <c r="G89" i="7"/>
  <c r="H89" i="7"/>
  <c r="I89" i="7"/>
  <c r="J89" i="7"/>
  <c r="K89" i="7"/>
  <c r="L89" i="7"/>
  <c r="M89" i="7"/>
  <c r="F90" i="7"/>
  <c r="G90" i="7"/>
  <c r="H90" i="7"/>
  <c r="I90" i="7"/>
  <c r="J90" i="7"/>
  <c r="K90" i="7"/>
  <c r="L90" i="7"/>
  <c r="M90" i="7"/>
  <c r="F91" i="7"/>
  <c r="G91" i="7"/>
  <c r="H91" i="7"/>
  <c r="I91" i="7"/>
  <c r="J91" i="7"/>
  <c r="K91" i="7"/>
  <c r="L91" i="7"/>
  <c r="M91" i="7"/>
  <c r="F92" i="7"/>
  <c r="G92" i="7"/>
  <c r="H92" i="7"/>
  <c r="I92" i="7"/>
  <c r="J92" i="7"/>
  <c r="K92" i="7"/>
  <c r="L92" i="7"/>
  <c r="M92" i="7"/>
  <c r="F93" i="7"/>
  <c r="G93" i="7"/>
  <c r="H93" i="7"/>
  <c r="I93" i="7"/>
  <c r="J93" i="7"/>
  <c r="K93" i="7"/>
  <c r="L93" i="7"/>
  <c r="M93" i="7"/>
  <c r="F94" i="7"/>
  <c r="G94" i="7"/>
  <c r="H94" i="7"/>
  <c r="I94" i="7"/>
  <c r="J94" i="7"/>
  <c r="K94" i="7"/>
  <c r="L94" i="7"/>
  <c r="M94" i="7"/>
  <c r="F95" i="7"/>
  <c r="G95" i="7"/>
  <c r="H95" i="7"/>
  <c r="I95" i="7"/>
  <c r="J95" i="7"/>
  <c r="K95" i="7"/>
  <c r="L95" i="7"/>
  <c r="M95" i="7"/>
  <c r="F96" i="7"/>
  <c r="G96" i="7"/>
  <c r="H96" i="7"/>
  <c r="I96" i="7"/>
  <c r="J96" i="7"/>
  <c r="K96" i="7"/>
  <c r="L96" i="7"/>
  <c r="M96" i="7"/>
  <c r="F97" i="7"/>
  <c r="G97" i="7"/>
  <c r="H97" i="7"/>
  <c r="I97" i="7"/>
  <c r="J97" i="7"/>
  <c r="K97" i="7"/>
  <c r="L97" i="7"/>
  <c r="M97" i="7"/>
  <c r="F98" i="7"/>
  <c r="G98" i="7"/>
  <c r="H98" i="7"/>
  <c r="I98" i="7"/>
  <c r="J98" i="7"/>
  <c r="K98" i="7"/>
  <c r="L98" i="7"/>
  <c r="M98" i="7"/>
  <c r="F99" i="7"/>
  <c r="G99" i="7"/>
  <c r="H99" i="7"/>
  <c r="I99" i="7"/>
  <c r="J99" i="7"/>
  <c r="K99" i="7"/>
  <c r="L99" i="7"/>
  <c r="M99" i="7"/>
  <c r="F100" i="7"/>
  <c r="G100" i="7"/>
  <c r="H100" i="7"/>
  <c r="I100" i="7"/>
  <c r="J100" i="7"/>
  <c r="K100" i="7"/>
  <c r="L100" i="7"/>
  <c r="M100" i="7"/>
  <c r="F101" i="7"/>
  <c r="G101" i="7"/>
  <c r="H101" i="7"/>
  <c r="I101" i="7"/>
  <c r="J101" i="7"/>
  <c r="K101" i="7"/>
  <c r="L101" i="7"/>
  <c r="M101" i="7"/>
  <c r="F102" i="7"/>
  <c r="G102" i="7"/>
  <c r="H102" i="7"/>
  <c r="I102" i="7"/>
  <c r="J102" i="7"/>
  <c r="K102" i="7"/>
  <c r="L102" i="7"/>
  <c r="M102" i="7"/>
  <c r="F103" i="7"/>
  <c r="G103" i="7"/>
  <c r="H103" i="7"/>
  <c r="I103" i="7"/>
  <c r="K103" i="7"/>
  <c r="L103" i="7"/>
  <c r="M103" i="7"/>
  <c r="F104" i="7"/>
  <c r="G104" i="7"/>
  <c r="H104" i="7"/>
  <c r="I104" i="7"/>
  <c r="J104" i="7"/>
  <c r="K104" i="7"/>
  <c r="L104" i="7"/>
  <c r="M104" i="7"/>
  <c r="F105" i="7"/>
  <c r="G105" i="7"/>
  <c r="H105" i="7"/>
  <c r="I105" i="7"/>
  <c r="J105" i="7"/>
  <c r="K105" i="7"/>
  <c r="L105" i="7"/>
  <c r="M105" i="7"/>
  <c r="F106" i="7"/>
  <c r="G106" i="7"/>
  <c r="H106" i="7"/>
  <c r="I106" i="7"/>
  <c r="J106" i="7"/>
  <c r="K106" i="7"/>
  <c r="L106" i="7"/>
  <c r="M106" i="7"/>
  <c r="F107" i="7"/>
  <c r="G107" i="7"/>
  <c r="H107" i="7"/>
  <c r="I107" i="7"/>
  <c r="J107" i="7"/>
  <c r="K107" i="7"/>
  <c r="L107" i="7"/>
  <c r="M107" i="7"/>
  <c r="F108" i="7"/>
  <c r="G108" i="7"/>
  <c r="H108" i="7"/>
  <c r="I108" i="7"/>
  <c r="J108" i="7"/>
  <c r="K108" i="7"/>
  <c r="L108" i="7"/>
  <c r="M108" i="7"/>
  <c r="F109" i="7"/>
  <c r="G109" i="7"/>
  <c r="H109" i="7"/>
  <c r="I109" i="7"/>
  <c r="J109" i="7"/>
  <c r="K109" i="7"/>
  <c r="L109" i="7"/>
  <c r="M109" i="7"/>
  <c r="F110" i="7"/>
  <c r="G110" i="7"/>
  <c r="H110" i="7"/>
  <c r="I110" i="7"/>
  <c r="J110" i="7"/>
  <c r="K110" i="7"/>
  <c r="L110" i="7"/>
  <c r="M110" i="7"/>
  <c r="F111" i="7"/>
  <c r="G111" i="7"/>
  <c r="H111" i="7"/>
  <c r="I111" i="7"/>
  <c r="J111" i="7"/>
  <c r="K111" i="7"/>
  <c r="L111" i="7"/>
  <c r="M111" i="7"/>
  <c r="F112" i="7"/>
  <c r="G112" i="7"/>
  <c r="H112" i="7"/>
  <c r="I112" i="7"/>
  <c r="J112" i="7"/>
  <c r="K112" i="7"/>
  <c r="L112" i="7"/>
  <c r="M112" i="7"/>
  <c r="F113" i="7"/>
  <c r="G113" i="7"/>
  <c r="H113" i="7"/>
  <c r="I113" i="7"/>
  <c r="J113" i="7"/>
  <c r="K113" i="7"/>
  <c r="L113" i="7"/>
  <c r="M113" i="7"/>
  <c r="F114" i="7"/>
  <c r="G114" i="7"/>
  <c r="H114" i="7"/>
  <c r="I114" i="7"/>
  <c r="J114" i="7"/>
  <c r="K114" i="7"/>
  <c r="L114" i="7"/>
  <c r="M114" i="7"/>
  <c r="F115" i="7"/>
  <c r="G115" i="7"/>
  <c r="H115" i="7"/>
  <c r="I115" i="7"/>
  <c r="J115" i="7"/>
  <c r="K115" i="7"/>
  <c r="L115" i="7"/>
  <c r="M115" i="7"/>
  <c r="F116" i="7"/>
  <c r="G116" i="7"/>
  <c r="H116" i="7"/>
  <c r="I116" i="7"/>
  <c r="J116" i="7"/>
  <c r="K116" i="7"/>
  <c r="L116" i="7"/>
  <c r="M116" i="7"/>
  <c r="F117" i="7"/>
  <c r="G117" i="7"/>
  <c r="H117" i="7"/>
  <c r="I117" i="7"/>
  <c r="J117" i="7"/>
  <c r="K117" i="7"/>
  <c r="L117" i="7"/>
  <c r="M117" i="7"/>
  <c r="F118" i="7"/>
  <c r="G118" i="7"/>
  <c r="H118" i="7"/>
  <c r="I118" i="7"/>
  <c r="J118" i="7"/>
  <c r="K118" i="7"/>
  <c r="L118" i="7"/>
  <c r="M118" i="7"/>
  <c r="F119" i="7"/>
  <c r="G119" i="7"/>
  <c r="H119" i="7"/>
  <c r="I119" i="7"/>
  <c r="J119" i="7"/>
  <c r="K119" i="7"/>
  <c r="L119" i="7"/>
  <c r="M119" i="7"/>
  <c r="F120" i="7"/>
  <c r="G120" i="7"/>
  <c r="H120" i="7"/>
  <c r="I120" i="7"/>
  <c r="J120" i="7"/>
  <c r="K120" i="7"/>
  <c r="L120" i="7"/>
  <c r="M120" i="7"/>
  <c r="F121" i="7"/>
  <c r="G121" i="7"/>
  <c r="H121" i="7"/>
  <c r="I121" i="7"/>
  <c r="J121" i="7"/>
  <c r="K121" i="7"/>
  <c r="L121" i="7"/>
  <c r="M121" i="7"/>
  <c r="F122" i="7"/>
  <c r="G122" i="7"/>
  <c r="H122" i="7"/>
  <c r="I122" i="7"/>
  <c r="J122" i="7"/>
  <c r="K122" i="7"/>
  <c r="L122" i="7"/>
  <c r="M122" i="7"/>
  <c r="F123" i="7"/>
  <c r="G123" i="7"/>
  <c r="H123" i="7"/>
  <c r="I123" i="7"/>
  <c r="J123" i="7"/>
  <c r="K123" i="7"/>
  <c r="L123" i="7"/>
  <c r="M123" i="7"/>
  <c r="F124" i="7"/>
  <c r="G124" i="7"/>
  <c r="H124" i="7"/>
  <c r="I124" i="7"/>
  <c r="J124" i="7"/>
  <c r="K124" i="7"/>
  <c r="L124" i="7"/>
  <c r="M124" i="7"/>
  <c r="F125" i="7"/>
  <c r="G125" i="7"/>
  <c r="H125" i="7"/>
  <c r="I125" i="7"/>
  <c r="J125" i="7"/>
  <c r="K125" i="7"/>
  <c r="L125" i="7"/>
  <c r="M125" i="7"/>
  <c r="F126" i="7"/>
  <c r="G126" i="7"/>
  <c r="H126" i="7"/>
  <c r="I126" i="7"/>
  <c r="J126" i="7"/>
  <c r="K126" i="7"/>
  <c r="L126" i="7"/>
  <c r="M126" i="7"/>
  <c r="F127" i="7"/>
  <c r="G127" i="7"/>
  <c r="H127" i="7"/>
  <c r="I127" i="7"/>
  <c r="J127" i="7"/>
  <c r="K127" i="7"/>
  <c r="L127" i="7"/>
  <c r="M127" i="7"/>
  <c r="F128" i="7"/>
  <c r="G128" i="7"/>
  <c r="H128" i="7"/>
  <c r="I128" i="7"/>
  <c r="J128" i="7"/>
  <c r="K128" i="7"/>
  <c r="L128" i="7"/>
  <c r="M128" i="7"/>
  <c r="F129" i="7"/>
  <c r="G129" i="7"/>
  <c r="H129" i="7"/>
  <c r="I129" i="7"/>
  <c r="J129" i="7"/>
  <c r="K129" i="7"/>
  <c r="L129" i="7"/>
  <c r="M129" i="7"/>
  <c r="F130" i="7"/>
  <c r="G130" i="7"/>
  <c r="H130" i="7"/>
  <c r="I130" i="7"/>
  <c r="J130" i="7"/>
  <c r="K130" i="7"/>
  <c r="L130" i="7"/>
  <c r="M130" i="7"/>
  <c r="F131" i="7"/>
  <c r="G131" i="7"/>
  <c r="H131" i="7"/>
  <c r="I131" i="7"/>
  <c r="J131" i="7"/>
  <c r="K131" i="7"/>
  <c r="L131" i="7"/>
  <c r="M131" i="7"/>
  <c r="F132" i="7"/>
  <c r="G132" i="7"/>
  <c r="H132" i="7"/>
  <c r="I132" i="7"/>
  <c r="J132" i="7"/>
  <c r="K132" i="7"/>
  <c r="L132" i="7"/>
  <c r="M132" i="7"/>
  <c r="F133" i="7"/>
  <c r="G133" i="7"/>
  <c r="H133" i="7"/>
  <c r="I133" i="7"/>
  <c r="J133" i="7"/>
  <c r="K133" i="7"/>
  <c r="L133" i="7"/>
  <c r="M133" i="7"/>
  <c r="F134" i="7"/>
  <c r="G134" i="7"/>
  <c r="H134" i="7"/>
  <c r="I134" i="7"/>
  <c r="J134" i="7"/>
  <c r="K134" i="7"/>
  <c r="L134" i="7"/>
  <c r="M134" i="7"/>
  <c r="F135" i="7"/>
  <c r="G135" i="7"/>
  <c r="H135" i="7"/>
  <c r="I135" i="7"/>
  <c r="J135" i="7"/>
  <c r="K135" i="7"/>
  <c r="L135" i="7"/>
  <c r="M135" i="7"/>
  <c r="F136" i="7"/>
  <c r="G136" i="7"/>
  <c r="H136" i="7"/>
  <c r="I136" i="7"/>
  <c r="J136" i="7"/>
  <c r="K136" i="7"/>
  <c r="L136" i="7"/>
  <c r="M136" i="7"/>
  <c r="F137" i="7"/>
  <c r="G137" i="7"/>
  <c r="H137" i="7"/>
  <c r="I137" i="7"/>
  <c r="J137" i="7"/>
  <c r="K137" i="7"/>
  <c r="L137" i="7"/>
  <c r="M137" i="7"/>
  <c r="F138" i="7"/>
  <c r="G138" i="7"/>
  <c r="H138" i="7"/>
  <c r="I138" i="7"/>
  <c r="J138" i="7"/>
  <c r="K138" i="7"/>
  <c r="L138" i="7"/>
  <c r="M138" i="7"/>
  <c r="F139" i="7"/>
  <c r="G139" i="7"/>
  <c r="H139" i="7"/>
  <c r="I139" i="7"/>
  <c r="J139" i="7"/>
  <c r="K139" i="7"/>
  <c r="L139" i="7"/>
  <c r="M139" i="7"/>
  <c r="F140" i="7"/>
  <c r="G140" i="7"/>
  <c r="H140" i="7"/>
  <c r="I140" i="7"/>
  <c r="J140" i="7"/>
  <c r="K140" i="7"/>
  <c r="L140" i="7"/>
  <c r="M140" i="7"/>
  <c r="F141" i="7"/>
  <c r="G141" i="7"/>
  <c r="H141" i="7"/>
  <c r="I141" i="7"/>
  <c r="J141" i="7"/>
  <c r="K141" i="7"/>
  <c r="L141" i="7"/>
  <c r="M141" i="7"/>
  <c r="F142" i="7"/>
  <c r="G142" i="7"/>
  <c r="H142" i="7"/>
  <c r="I142" i="7"/>
  <c r="J142" i="7"/>
  <c r="K142" i="7"/>
  <c r="L142" i="7"/>
  <c r="M142" i="7"/>
  <c r="F143" i="7"/>
  <c r="G143" i="7"/>
  <c r="H143" i="7"/>
  <c r="I143" i="7"/>
  <c r="J143" i="7"/>
  <c r="K143" i="7"/>
  <c r="L143" i="7"/>
  <c r="M143" i="7"/>
  <c r="F144" i="7"/>
  <c r="G144" i="7"/>
  <c r="H144" i="7"/>
  <c r="I144" i="7"/>
  <c r="J144" i="7"/>
  <c r="K144" i="7"/>
  <c r="L144" i="7"/>
  <c r="M144" i="7"/>
  <c r="F145" i="7"/>
  <c r="G145" i="7"/>
  <c r="H145" i="7"/>
  <c r="I145" i="7"/>
  <c r="J145" i="7"/>
  <c r="K145" i="7"/>
  <c r="L145" i="7"/>
  <c r="M145" i="7"/>
  <c r="F146" i="7"/>
  <c r="G146" i="7"/>
  <c r="H146" i="7"/>
  <c r="I146" i="7"/>
  <c r="J146" i="7"/>
  <c r="K146" i="7"/>
  <c r="L146" i="7"/>
  <c r="M146" i="7"/>
  <c r="F147" i="7"/>
  <c r="G147" i="7"/>
  <c r="H147" i="7"/>
  <c r="I147" i="7"/>
  <c r="J147" i="7"/>
  <c r="K147" i="7"/>
  <c r="L147" i="7"/>
  <c r="M147" i="7"/>
  <c r="F148" i="7"/>
  <c r="G148" i="7"/>
  <c r="H148" i="7"/>
  <c r="I148" i="7"/>
  <c r="J148" i="7"/>
  <c r="K148" i="7"/>
  <c r="L148" i="7"/>
  <c r="M148" i="7"/>
  <c r="F149" i="7"/>
  <c r="G149" i="7"/>
  <c r="H149" i="7"/>
  <c r="I149" i="7"/>
  <c r="J149" i="7"/>
  <c r="K149" i="7"/>
  <c r="L149" i="7"/>
  <c r="M149" i="7"/>
  <c r="F150" i="7"/>
  <c r="G150" i="7"/>
  <c r="H150" i="7"/>
  <c r="I150" i="7"/>
  <c r="J150" i="7"/>
  <c r="K150" i="7"/>
  <c r="L150" i="7"/>
  <c r="M150" i="7"/>
  <c r="F151" i="7"/>
  <c r="G151" i="7"/>
  <c r="H151" i="7"/>
  <c r="I151" i="7"/>
  <c r="J151" i="7"/>
  <c r="K151" i="7"/>
  <c r="L151" i="7"/>
  <c r="M151" i="7"/>
  <c r="F152" i="7"/>
  <c r="G152" i="7"/>
  <c r="H152" i="7"/>
  <c r="I152" i="7"/>
  <c r="J152" i="7"/>
  <c r="K152" i="7"/>
  <c r="L152" i="7"/>
  <c r="M152" i="7"/>
  <c r="F153" i="7"/>
  <c r="G153" i="7"/>
  <c r="H153" i="7"/>
  <c r="I153" i="7"/>
  <c r="J153" i="7"/>
  <c r="K153" i="7"/>
  <c r="L153" i="7"/>
  <c r="M153" i="7"/>
  <c r="F154" i="7"/>
  <c r="G154" i="7"/>
  <c r="H154" i="7"/>
  <c r="I154" i="7"/>
  <c r="J154" i="7"/>
  <c r="K154" i="7"/>
  <c r="L154" i="7"/>
  <c r="M154" i="7"/>
  <c r="F155" i="7"/>
  <c r="G155" i="7"/>
  <c r="H155" i="7"/>
  <c r="I155" i="7"/>
  <c r="J155" i="7"/>
  <c r="K155" i="7"/>
  <c r="L155" i="7"/>
  <c r="M155" i="7"/>
  <c r="F156" i="7"/>
  <c r="G156" i="7"/>
  <c r="H156" i="7"/>
  <c r="I156" i="7"/>
  <c r="J156" i="7"/>
  <c r="K156" i="7"/>
  <c r="L156" i="7"/>
  <c r="M156" i="7"/>
  <c r="F157" i="7"/>
  <c r="G157" i="7"/>
  <c r="H157" i="7"/>
  <c r="I157" i="7"/>
  <c r="J157" i="7"/>
  <c r="K157" i="7"/>
  <c r="L157" i="7"/>
  <c r="M157" i="7"/>
  <c r="F158" i="7"/>
  <c r="G158" i="7"/>
  <c r="H158" i="7"/>
  <c r="I158" i="7"/>
  <c r="J158" i="7"/>
  <c r="K158" i="7"/>
  <c r="L158" i="7"/>
  <c r="M158" i="7"/>
  <c r="F159" i="7"/>
  <c r="G159" i="7"/>
  <c r="H159" i="7"/>
  <c r="I159" i="7"/>
  <c r="J159" i="7"/>
  <c r="K159" i="7"/>
  <c r="L159" i="7"/>
  <c r="M159" i="7"/>
  <c r="F160" i="7"/>
  <c r="G160" i="7"/>
  <c r="H160" i="7"/>
  <c r="I160" i="7"/>
  <c r="J160" i="7"/>
  <c r="K160" i="7"/>
  <c r="L160" i="7"/>
  <c r="M160" i="7"/>
  <c r="F161" i="7"/>
  <c r="G161" i="7"/>
  <c r="H161" i="7"/>
  <c r="I161" i="7"/>
  <c r="J161" i="7"/>
  <c r="K161" i="7"/>
  <c r="L161" i="7"/>
  <c r="M161" i="7"/>
  <c r="F162" i="7"/>
  <c r="G162" i="7"/>
  <c r="H162" i="7"/>
  <c r="I162" i="7"/>
  <c r="J162" i="7"/>
  <c r="K162" i="7"/>
  <c r="L162" i="7"/>
  <c r="M162" i="7"/>
  <c r="M3" i="7"/>
  <c r="L3" i="7"/>
  <c r="K3" i="7"/>
  <c r="J3" i="7"/>
  <c r="I3" i="7"/>
  <c r="H3" i="7"/>
  <c r="G3" i="7"/>
  <c r="F3" i="7"/>
  <c r="I4" i="6"/>
  <c r="J4" i="6"/>
  <c r="K4" i="6"/>
  <c r="L4" i="6"/>
  <c r="M4" i="6"/>
  <c r="N4" i="6"/>
  <c r="O4" i="6"/>
  <c r="P4" i="6"/>
  <c r="Q4" i="6"/>
  <c r="R4" i="6"/>
  <c r="S4" i="6"/>
  <c r="T4" i="6"/>
  <c r="U4" i="6"/>
  <c r="V4" i="6"/>
  <c r="W4" i="6"/>
  <c r="X4" i="6"/>
  <c r="Y4" i="6"/>
  <c r="Z4" i="6"/>
  <c r="AA4" i="6"/>
  <c r="AB4" i="6"/>
  <c r="AC4" i="6"/>
  <c r="I5" i="6"/>
  <c r="J5" i="6"/>
  <c r="K5" i="6"/>
  <c r="L5" i="6"/>
  <c r="M5" i="6"/>
  <c r="N5" i="6"/>
  <c r="O5" i="6"/>
  <c r="P5" i="6"/>
  <c r="Q5" i="6"/>
  <c r="R5" i="6"/>
  <c r="S5" i="6"/>
  <c r="T5" i="6"/>
  <c r="U5" i="6"/>
  <c r="V5" i="6"/>
  <c r="W5" i="6"/>
  <c r="X5" i="6"/>
  <c r="Y5" i="6"/>
  <c r="Z5" i="6"/>
  <c r="AA5" i="6"/>
  <c r="AB5" i="6"/>
  <c r="AC5" i="6"/>
  <c r="I6" i="6"/>
  <c r="J6" i="6"/>
  <c r="K6" i="6"/>
  <c r="L6" i="6"/>
  <c r="M6" i="6"/>
  <c r="N6" i="6"/>
  <c r="O6" i="6"/>
  <c r="P6" i="6"/>
  <c r="Q6" i="6"/>
  <c r="R6" i="6"/>
  <c r="S6" i="6"/>
  <c r="T6" i="6"/>
  <c r="U6" i="6"/>
  <c r="V6" i="6"/>
  <c r="W6" i="6"/>
  <c r="X6" i="6"/>
  <c r="Y6" i="6"/>
  <c r="Z6" i="6"/>
  <c r="AA6" i="6"/>
  <c r="AB6" i="6"/>
  <c r="AC6" i="6"/>
  <c r="I7" i="6"/>
  <c r="J7" i="6"/>
  <c r="K7" i="6"/>
  <c r="L7" i="6"/>
  <c r="M7" i="6"/>
  <c r="N7" i="6"/>
  <c r="O7" i="6"/>
  <c r="P7" i="6"/>
  <c r="Q7" i="6"/>
  <c r="R7" i="6"/>
  <c r="S7" i="6"/>
  <c r="T7" i="6"/>
  <c r="U7" i="6"/>
  <c r="V7" i="6"/>
  <c r="W7" i="6"/>
  <c r="X7" i="6"/>
  <c r="Y7" i="6"/>
  <c r="Z7" i="6"/>
  <c r="AA7" i="6"/>
  <c r="AB7" i="6"/>
  <c r="AC7" i="6"/>
  <c r="I8" i="6"/>
  <c r="J8" i="6"/>
  <c r="K8" i="6"/>
  <c r="L8" i="6"/>
  <c r="M8" i="6"/>
  <c r="N8" i="6"/>
  <c r="O8" i="6"/>
  <c r="P8" i="6"/>
  <c r="Q8" i="6"/>
  <c r="R8" i="6"/>
  <c r="S8" i="6"/>
  <c r="T8" i="6"/>
  <c r="U8" i="6"/>
  <c r="V8" i="6"/>
  <c r="W8" i="6"/>
  <c r="X8" i="6"/>
  <c r="Y8" i="6"/>
  <c r="Z8" i="6"/>
  <c r="AA8" i="6"/>
  <c r="AB8" i="6"/>
  <c r="AC8" i="6"/>
  <c r="I9" i="6"/>
  <c r="J9" i="6"/>
  <c r="K9" i="6"/>
  <c r="L9" i="6"/>
  <c r="M9" i="6"/>
  <c r="N9" i="6"/>
  <c r="O9" i="6"/>
  <c r="P9" i="6"/>
  <c r="Q9" i="6"/>
  <c r="R9" i="6"/>
  <c r="S9" i="6"/>
  <c r="T9" i="6"/>
  <c r="U9" i="6"/>
  <c r="V9" i="6"/>
  <c r="W9" i="6"/>
  <c r="X9" i="6"/>
  <c r="Y9" i="6"/>
  <c r="Z9" i="6"/>
  <c r="AA9" i="6"/>
  <c r="AB9" i="6"/>
  <c r="AC9" i="6"/>
  <c r="I10" i="6"/>
  <c r="J10" i="6"/>
  <c r="K10" i="6"/>
  <c r="L10" i="6"/>
  <c r="M10" i="6"/>
  <c r="N10" i="6"/>
  <c r="O10" i="6"/>
  <c r="P10" i="6"/>
  <c r="Q10" i="6"/>
  <c r="R10" i="6"/>
  <c r="S10" i="6"/>
  <c r="T10" i="6"/>
  <c r="U10" i="6"/>
  <c r="V10" i="6"/>
  <c r="W10" i="6"/>
  <c r="X10" i="6"/>
  <c r="Y10" i="6"/>
  <c r="Z10" i="6"/>
  <c r="AA10" i="6"/>
  <c r="AB10" i="6"/>
  <c r="AC10" i="6"/>
  <c r="I11" i="6"/>
  <c r="J11" i="6"/>
  <c r="K11" i="6"/>
  <c r="L11" i="6"/>
  <c r="M11" i="6"/>
  <c r="N11" i="6"/>
  <c r="O11" i="6"/>
  <c r="P11" i="6"/>
  <c r="Q11" i="6"/>
  <c r="R11" i="6"/>
  <c r="S11" i="6"/>
  <c r="T11" i="6"/>
  <c r="U11" i="6"/>
  <c r="V11" i="6"/>
  <c r="W11" i="6"/>
  <c r="X11" i="6"/>
  <c r="Y11" i="6"/>
  <c r="Z11" i="6"/>
  <c r="AA11" i="6"/>
  <c r="AB11" i="6"/>
  <c r="AC11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Z12" i="6"/>
  <c r="AA12" i="6"/>
  <c r="AB12" i="6"/>
  <c r="AC12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Z13" i="6"/>
  <c r="AA13" i="6"/>
  <c r="AB13" i="6"/>
  <c r="AC13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Z14" i="6"/>
  <c r="AA14" i="6"/>
  <c r="AB14" i="6"/>
  <c r="AC14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Z15" i="6"/>
  <c r="AA15" i="6"/>
  <c r="AB15" i="6"/>
  <c r="AC15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Z17" i="6"/>
  <c r="AA17" i="6"/>
  <c r="AB17" i="6"/>
  <c r="AC17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Z18" i="6"/>
  <c r="AA18" i="6"/>
  <c r="AB18" i="6"/>
  <c r="AC18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Z19" i="6"/>
  <c r="AA19" i="6"/>
  <c r="AB19" i="6"/>
  <c r="AC19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AC21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Z22" i="6"/>
  <c r="AA22" i="6"/>
  <c r="AB22" i="6"/>
  <c r="AC22" i="6"/>
  <c r="I23" i="6"/>
  <c r="J23" i="6"/>
  <c r="K23" i="6"/>
  <c r="L23" i="6"/>
  <c r="M23" i="6"/>
  <c r="N23" i="6"/>
  <c r="O23" i="6"/>
  <c r="P23" i="6"/>
  <c r="Q23" i="6"/>
  <c r="R23" i="6"/>
  <c r="S23" i="6"/>
  <c r="T23" i="6"/>
  <c r="U23" i="6"/>
  <c r="V23" i="6"/>
  <c r="W23" i="6"/>
  <c r="X23" i="6"/>
  <c r="Y23" i="6"/>
  <c r="Z23" i="6"/>
  <c r="AA23" i="6"/>
  <c r="AB23" i="6"/>
  <c r="AC23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Z24" i="6"/>
  <c r="AA24" i="6"/>
  <c r="AB24" i="6"/>
  <c r="AC24" i="6"/>
  <c r="I25" i="6"/>
  <c r="J25" i="6"/>
  <c r="K25" i="6"/>
  <c r="L25" i="6"/>
  <c r="M25" i="6"/>
  <c r="N25" i="6"/>
  <c r="O25" i="6"/>
  <c r="P25" i="6"/>
  <c r="Q25" i="6"/>
  <c r="R25" i="6"/>
  <c r="S25" i="6"/>
  <c r="T25" i="6"/>
  <c r="U25" i="6"/>
  <c r="V25" i="6"/>
  <c r="W25" i="6"/>
  <c r="X25" i="6"/>
  <c r="Y25" i="6"/>
  <c r="Z25" i="6"/>
  <c r="AA25" i="6"/>
  <c r="AB25" i="6"/>
  <c r="AC25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Z26" i="6"/>
  <c r="AA26" i="6"/>
  <c r="AB26" i="6"/>
  <c r="AC26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Z27" i="6"/>
  <c r="AA27" i="6"/>
  <c r="AB27" i="6"/>
  <c r="AC27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Z28" i="6"/>
  <c r="AA28" i="6"/>
  <c r="AB28" i="6"/>
  <c r="AC28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Z30" i="6"/>
  <c r="AA30" i="6"/>
  <c r="AB30" i="6"/>
  <c r="AC30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Z31" i="6"/>
  <c r="AA31" i="6"/>
  <c r="AB31" i="6"/>
  <c r="AC31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Z33" i="6"/>
  <c r="AA33" i="6"/>
  <c r="AB33" i="6"/>
  <c r="AC33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Z34" i="6"/>
  <c r="AA34" i="6"/>
  <c r="AB34" i="6"/>
  <c r="AC34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Z35" i="6"/>
  <c r="AA35" i="6"/>
  <c r="AB35" i="6"/>
  <c r="AC35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Z36" i="6"/>
  <c r="AA36" i="6"/>
  <c r="AB36" i="6"/>
  <c r="AC36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Z37" i="6"/>
  <c r="AA37" i="6"/>
  <c r="AB37" i="6"/>
  <c r="AC37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AB38" i="6"/>
  <c r="AC38" i="6"/>
  <c r="I39" i="6"/>
  <c r="J39" i="6"/>
  <c r="L39" i="6"/>
  <c r="M39" i="6"/>
  <c r="O39" i="6"/>
  <c r="P39" i="6"/>
  <c r="R39" i="6"/>
  <c r="S39" i="6"/>
  <c r="U39" i="6"/>
  <c r="V39" i="6"/>
  <c r="X39" i="6"/>
  <c r="Y39" i="6"/>
  <c r="AA39" i="6"/>
  <c r="AB39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AC40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Z41" i="6"/>
  <c r="AA41" i="6"/>
  <c r="AB41" i="6"/>
  <c r="AC41" i="6"/>
  <c r="I42" i="6"/>
  <c r="J42" i="6"/>
  <c r="K42" i="6"/>
  <c r="L42" i="6"/>
  <c r="M42" i="6"/>
  <c r="N42" i="6"/>
  <c r="O42" i="6"/>
  <c r="P42" i="6"/>
  <c r="Q42" i="6"/>
  <c r="R42" i="6"/>
  <c r="S42" i="6"/>
  <c r="T42" i="6"/>
  <c r="U42" i="6"/>
  <c r="V42" i="6"/>
  <c r="W42" i="6"/>
  <c r="X42" i="6"/>
  <c r="Y42" i="6"/>
  <c r="Z42" i="6"/>
  <c r="AA42" i="6"/>
  <c r="AB42" i="6"/>
  <c r="AC42" i="6"/>
  <c r="K43" i="6"/>
  <c r="N43" i="6"/>
  <c r="Q43" i="6"/>
  <c r="T43" i="6"/>
  <c r="W43" i="6"/>
  <c r="Z43" i="6"/>
  <c r="AC43" i="6"/>
  <c r="I44" i="6"/>
  <c r="J44" i="6"/>
  <c r="K44" i="6"/>
  <c r="L44" i="6"/>
  <c r="M44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AA44" i="6"/>
  <c r="AB44" i="6"/>
  <c r="AC44" i="6"/>
  <c r="I45" i="6"/>
  <c r="J45" i="6"/>
  <c r="K45" i="6"/>
  <c r="L45" i="6"/>
  <c r="M45" i="6"/>
  <c r="N45" i="6"/>
  <c r="O45" i="6"/>
  <c r="P45" i="6"/>
  <c r="Q45" i="6"/>
  <c r="R45" i="6"/>
  <c r="S45" i="6"/>
  <c r="T45" i="6"/>
  <c r="U45" i="6"/>
  <c r="V45" i="6"/>
  <c r="W45" i="6"/>
  <c r="X45" i="6"/>
  <c r="Y45" i="6"/>
  <c r="Z45" i="6"/>
  <c r="AA45" i="6"/>
  <c r="AB45" i="6"/>
  <c r="AC45" i="6"/>
  <c r="I46" i="6"/>
  <c r="J46" i="6"/>
  <c r="K46" i="6"/>
  <c r="L46" i="6"/>
  <c r="M46" i="6"/>
  <c r="N46" i="6"/>
  <c r="O46" i="6"/>
  <c r="P46" i="6"/>
  <c r="Q46" i="6"/>
  <c r="R46" i="6"/>
  <c r="S46" i="6"/>
  <c r="T46" i="6"/>
  <c r="U46" i="6"/>
  <c r="V46" i="6"/>
  <c r="W46" i="6"/>
  <c r="X46" i="6"/>
  <c r="Y46" i="6"/>
  <c r="Z46" i="6"/>
  <c r="AA46" i="6"/>
  <c r="AB46" i="6"/>
  <c r="AC46" i="6"/>
  <c r="I47" i="6"/>
  <c r="J47" i="6"/>
  <c r="K47" i="6"/>
  <c r="L47" i="6"/>
  <c r="M47" i="6"/>
  <c r="N47" i="6"/>
  <c r="O47" i="6"/>
  <c r="P47" i="6"/>
  <c r="Q47" i="6"/>
  <c r="R47" i="6"/>
  <c r="S47" i="6"/>
  <c r="T47" i="6"/>
  <c r="U47" i="6"/>
  <c r="V47" i="6"/>
  <c r="W47" i="6"/>
  <c r="X47" i="6"/>
  <c r="Y47" i="6"/>
  <c r="Z47" i="6"/>
  <c r="AA47" i="6"/>
  <c r="AB47" i="6"/>
  <c r="AC47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Z48" i="6"/>
  <c r="AA48" i="6"/>
  <c r="AB48" i="6"/>
  <c r="AC48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AC49" i="6"/>
  <c r="I50" i="6"/>
  <c r="J50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AA50" i="6"/>
  <c r="AB50" i="6"/>
  <c r="AC50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Z52" i="6"/>
  <c r="AA52" i="6"/>
  <c r="AB52" i="6"/>
  <c r="AC52" i="6"/>
  <c r="I53" i="6"/>
  <c r="J53" i="6"/>
  <c r="L53" i="6"/>
  <c r="M53" i="6"/>
  <c r="O53" i="6"/>
  <c r="P53" i="6"/>
  <c r="R53" i="6"/>
  <c r="S53" i="6"/>
  <c r="U53" i="6"/>
  <c r="V53" i="6"/>
  <c r="X53" i="6"/>
  <c r="Y53" i="6"/>
  <c r="AA53" i="6"/>
  <c r="AB53" i="6"/>
  <c r="I54" i="6"/>
  <c r="J54" i="6"/>
  <c r="K54" i="6"/>
  <c r="L54" i="6"/>
  <c r="M54" i="6"/>
  <c r="N54" i="6"/>
  <c r="O54" i="6"/>
  <c r="P54" i="6"/>
  <c r="Q54" i="6"/>
  <c r="R54" i="6"/>
  <c r="S54" i="6"/>
  <c r="T54" i="6"/>
  <c r="U54" i="6"/>
  <c r="V54" i="6"/>
  <c r="W54" i="6"/>
  <c r="X54" i="6"/>
  <c r="Y54" i="6"/>
  <c r="Z54" i="6"/>
  <c r="AA54" i="6"/>
  <c r="AB54" i="6"/>
  <c r="AC54" i="6"/>
  <c r="I55" i="6"/>
  <c r="J55" i="6"/>
  <c r="K55" i="6"/>
  <c r="L55" i="6"/>
  <c r="M55" i="6"/>
  <c r="N55" i="6"/>
  <c r="O55" i="6"/>
  <c r="P55" i="6"/>
  <c r="Q55" i="6"/>
  <c r="R55" i="6"/>
  <c r="S55" i="6"/>
  <c r="T55" i="6"/>
  <c r="U55" i="6"/>
  <c r="V55" i="6"/>
  <c r="W55" i="6"/>
  <c r="X55" i="6"/>
  <c r="Y55" i="6"/>
  <c r="Z55" i="6"/>
  <c r="AA55" i="6"/>
  <c r="AB55" i="6"/>
  <c r="AC55" i="6"/>
  <c r="I56" i="6"/>
  <c r="J56" i="6"/>
  <c r="K56" i="6"/>
  <c r="L56" i="6"/>
  <c r="M56" i="6"/>
  <c r="N56" i="6"/>
  <c r="O56" i="6"/>
  <c r="P56" i="6"/>
  <c r="Q56" i="6"/>
  <c r="R56" i="6"/>
  <c r="S56" i="6"/>
  <c r="T56" i="6"/>
  <c r="U56" i="6"/>
  <c r="V56" i="6"/>
  <c r="W56" i="6"/>
  <c r="X56" i="6"/>
  <c r="Y56" i="6"/>
  <c r="Z56" i="6"/>
  <c r="AA56" i="6"/>
  <c r="AB56" i="6"/>
  <c r="AC56" i="6"/>
  <c r="I57" i="6"/>
  <c r="J57" i="6"/>
  <c r="K57" i="6"/>
  <c r="L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Z57" i="6"/>
  <c r="AA57" i="6"/>
  <c r="AB57" i="6"/>
  <c r="AC57" i="6"/>
  <c r="I58" i="6"/>
  <c r="J58" i="6"/>
  <c r="K58" i="6"/>
  <c r="L58" i="6"/>
  <c r="M58" i="6"/>
  <c r="N58" i="6"/>
  <c r="O58" i="6"/>
  <c r="P58" i="6"/>
  <c r="Q58" i="6"/>
  <c r="R58" i="6"/>
  <c r="S58" i="6"/>
  <c r="T58" i="6"/>
  <c r="U58" i="6"/>
  <c r="V58" i="6"/>
  <c r="W58" i="6"/>
  <c r="X58" i="6"/>
  <c r="Y58" i="6"/>
  <c r="Z58" i="6"/>
  <c r="AA58" i="6"/>
  <c r="AB58" i="6"/>
  <c r="AC58" i="6"/>
  <c r="I59" i="6"/>
  <c r="J59" i="6"/>
  <c r="K59" i="6"/>
  <c r="L59" i="6"/>
  <c r="M59" i="6"/>
  <c r="N59" i="6"/>
  <c r="O59" i="6"/>
  <c r="P59" i="6"/>
  <c r="Q59" i="6"/>
  <c r="R59" i="6"/>
  <c r="S59" i="6"/>
  <c r="T59" i="6"/>
  <c r="U59" i="6"/>
  <c r="V59" i="6"/>
  <c r="W59" i="6"/>
  <c r="X59" i="6"/>
  <c r="Y59" i="6"/>
  <c r="Z59" i="6"/>
  <c r="AA59" i="6"/>
  <c r="AB59" i="6"/>
  <c r="AC59" i="6"/>
  <c r="I60" i="6"/>
  <c r="J60" i="6"/>
  <c r="K60" i="6"/>
  <c r="L60" i="6"/>
  <c r="M60" i="6"/>
  <c r="N60" i="6"/>
  <c r="O60" i="6"/>
  <c r="P60" i="6"/>
  <c r="Q60" i="6"/>
  <c r="R60" i="6"/>
  <c r="S60" i="6"/>
  <c r="T60" i="6"/>
  <c r="U60" i="6"/>
  <c r="V60" i="6"/>
  <c r="W60" i="6"/>
  <c r="X60" i="6"/>
  <c r="Y60" i="6"/>
  <c r="Z60" i="6"/>
  <c r="AA60" i="6"/>
  <c r="AB60" i="6"/>
  <c r="AC60" i="6"/>
  <c r="I61" i="6"/>
  <c r="J61" i="6"/>
  <c r="K61" i="6"/>
  <c r="L61" i="6"/>
  <c r="M61" i="6"/>
  <c r="N61" i="6"/>
  <c r="O61" i="6"/>
  <c r="P61" i="6"/>
  <c r="Q61" i="6"/>
  <c r="R61" i="6"/>
  <c r="S61" i="6"/>
  <c r="T61" i="6"/>
  <c r="U61" i="6"/>
  <c r="V61" i="6"/>
  <c r="W61" i="6"/>
  <c r="X61" i="6"/>
  <c r="Y61" i="6"/>
  <c r="Z61" i="6"/>
  <c r="AA61" i="6"/>
  <c r="AB61" i="6"/>
  <c r="AC61" i="6"/>
  <c r="I62" i="6"/>
  <c r="J62" i="6"/>
  <c r="K62" i="6"/>
  <c r="L62" i="6"/>
  <c r="M62" i="6"/>
  <c r="N62" i="6"/>
  <c r="O62" i="6"/>
  <c r="P62" i="6"/>
  <c r="Q62" i="6"/>
  <c r="R62" i="6"/>
  <c r="S62" i="6"/>
  <c r="T62" i="6"/>
  <c r="U62" i="6"/>
  <c r="V62" i="6"/>
  <c r="W62" i="6"/>
  <c r="X62" i="6"/>
  <c r="Y62" i="6"/>
  <c r="Z62" i="6"/>
  <c r="AA62" i="6"/>
  <c r="AB62" i="6"/>
  <c r="AC62" i="6"/>
  <c r="I63" i="6"/>
  <c r="J63" i="6"/>
  <c r="K63" i="6"/>
  <c r="L63" i="6"/>
  <c r="M63" i="6"/>
  <c r="N63" i="6"/>
  <c r="O63" i="6"/>
  <c r="P63" i="6"/>
  <c r="Q63" i="6"/>
  <c r="R63" i="6"/>
  <c r="S63" i="6"/>
  <c r="T63" i="6"/>
  <c r="U63" i="6"/>
  <c r="V63" i="6"/>
  <c r="W63" i="6"/>
  <c r="X63" i="6"/>
  <c r="Y63" i="6"/>
  <c r="Z63" i="6"/>
  <c r="AA63" i="6"/>
  <c r="AB63" i="6"/>
  <c r="AC63" i="6"/>
  <c r="I64" i="6"/>
  <c r="J64" i="6"/>
  <c r="K64" i="6"/>
  <c r="L64" i="6"/>
  <c r="M64" i="6"/>
  <c r="N64" i="6"/>
  <c r="O64" i="6"/>
  <c r="P64" i="6"/>
  <c r="Q64" i="6"/>
  <c r="R64" i="6"/>
  <c r="S64" i="6"/>
  <c r="T64" i="6"/>
  <c r="U64" i="6"/>
  <c r="V64" i="6"/>
  <c r="W64" i="6"/>
  <c r="X64" i="6"/>
  <c r="Y64" i="6"/>
  <c r="Z64" i="6"/>
  <c r="AA64" i="6"/>
  <c r="AB64" i="6"/>
  <c r="AC64" i="6"/>
  <c r="I65" i="6"/>
  <c r="J65" i="6"/>
  <c r="K65" i="6"/>
  <c r="L65" i="6"/>
  <c r="M65" i="6"/>
  <c r="N65" i="6"/>
  <c r="O65" i="6"/>
  <c r="P65" i="6"/>
  <c r="Q65" i="6"/>
  <c r="R65" i="6"/>
  <c r="S65" i="6"/>
  <c r="T65" i="6"/>
  <c r="U65" i="6"/>
  <c r="V65" i="6"/>
  <c r="W65" i="6"/>
  <c r="X65" i="6"/>
  <c r="Y65" i="6"/>
  <c r="Z65" i="6"/>
  <c r="AA65" i="6"/>
  <c r="AB65" i="6"/>
  <c r="AC65" i="6"/>
  <c r="I66" i="6"/>
  <c r="J66" i="6"/>
  <c r="K66" i="6"/>
  <c r="L66" i="6"/>
  <c r="M66" i="6"/>
  <c r="N66" i="6"/>
  <c r="O66" i="6"/>
  <c r="P66" i="6"/>
  <c r="Q66" i="6"/>
  <c r="R66" i="6"/>
  <c r="S66" i="6"/>
  <c r="T66" i="6"/>
  <c r="U66" i="6"/>
  <c r="V66" i="6"/>
  <c r="W66" i="6"/>
  <c r="X66" i="6"/>
  <c r="Y66" i="6"/>
  <c r="Z66" i="6"/>
  <c r="AA66" i="6"/>
  <c r="AB66" i="6"/>
  <c r="AC66" i="6"/>
  <c r="I67" i="6"/>
  <c r="J67" i="6"/>
  <c r="K67" i="6"/>
  <c r="L67" i="6"/>
  <c r="M67" i="6"/>
  <c r="N67" i="6"/>
  <c r="O67" i="6"/>
  <c r="P67" i="6"/>
  <c r="R67" i="6"/>
  <c r="S67" i="6"/>
  <c r="T67" i="6"/>
  <c r="U67" i="6"/>
  <c r="V67" i="6"/>
  <c r="W67" i="6"/>
  <c r="X67" i="6"/>
  <c r="Y67" i="6"/>
  <c r="Z67" i="6"/>
  <c r="AA67" i="6"/>
  <c r="AB67" i="6"/>
  <c r="AC67" i="6"/>
  <c r="I68" i="6"/>
  <c r="J68" i="6"/>
  <c r="L68" i="6"/>
  <c r="M68" i="6"/>
  <c r="O68" i="6"/>
  <c r="P68" i="6"/>
  <c r="R68" i="6"/>
  <c r="S68" i="6"/>
  <c r="U68" i="6"/>
  <c r="V68" i="6"/>
  <c r="X68" i="6"/>
  <c r="Y68" i="6"/>
  <c r="AA68" i="6"/>
  <c r="AB68" i="6"/>
  <c r="I69" i="6"/>
  <c r="J69" i="6"/>
  <c r="L69" i="6"/>
  <c r="M69" i="6"/>
  <c r="O69" i="6"/>
  <c r="P69" i="6"/>
  <c r="R69" i="6"/>
  <c r="S69" i="6"/>
  <c r="U69" i="6"/>
  <c r="V69" i="6"/>
  <c r="X69" i="6"/>
  <c r="Y69" i="6"/>
  <c r="AA69" i="6"/>
  <c r="AB69" i="6"/>
  <c r="I70" i="6"/>
  <c r="J70" i="6"/>
  <c r="K70" i="6"/>
  <c r="L70" i="6"/>
  <c r="M70" i="6"/>
  <c r="N70" i="6"/>
  <c r="O70" i="6"/>
  <c r="P70" i="6"/>
  <c r="Q70" i="6"/>
  <c r="R70" i="6"/>
  <c r="S70" i="6"/>
  <c r="T70" i="6"/>
  <c r="U70" i="6"/>
  <c r="V70" i="6"/>
  <c r="W70" i="6"/>
  <c r="X70" i="6"/>
  <c r="Y70" i="6"/>
  <c r="Z70" i="6"/>
  <c r="AA70" i="6"/>
  <c r="AB70" i="6"/>
  <c r="AC70" i="6"/>
  <c r="I71" i="6"/>
  <c r="J71" i="6"/>
  <c r="K71" i="6"/>
  <c r="L71" i="6"/>
  <c r="M71" i="6"/>
  <c r="N71" i="6"/>
  <c r="O71" i="6"/>
  <c r="P71" i="6"/>
  <c r="Q71" i="6"/>
  <c r="R71" i="6"/>
  <c r="S71" i="6"/>
  <c r="T71" i="6"/>
  <c r="U71" i="6"/>
  <c r="V71" i="6"/>
  <c r="W71" i="6"/>
  <c r="X71" i="6"/>
  <c r="Y71" i="6"/>
  <c r="Z71" i="6"/>
  <c r="AA71" i="6"/>
  <c r="AB71" i="6"/>
  <c r="AC71" i="6"/>
  <c r="I72" i="6"/>
  <c r="J72" i="6"/>
  <c r="K72" i="6"/>
  <c r="L72" i="6"/>
  <c r="M72" i="6"/>
  <c r="N72" i="6"/>
  <c r="O72" i="6"/>
  <c r="P72" i="6"/>
  <c r="Q72" i="6"/>
  <c r="R72" i="6"/>
  <c r="S72" i="6"/>
  <c r="T72" i="6"/>
  <c r="U72" i="6"/>
  <c r="V72" i="6"/>
  <c r="W72" i="6"/>
  <c r="X72" i="6"/>
  <c r="Y72" i="6"/>
  <c r="Z72" i="6"/>
  <c r="AA72" i="6"/>
  <c r="AB72" i="6"/>
  <c r="AC72" i="6"/>
  <c r="I73" i="6"/>
  <c r="J73" i="6"/>
  <c r="K73" i="6"/>
  <c r="L73" i="6"/>
  <c r="M73" i="6"/>
  <c r="N73" i="6"/>
  <c r="O73" i="6"/>
  <c r="P73" i="6"/>
  <c r="Q73" i="6"/>
  <c r="R73" i="6"/>
  <c r="S73" i="6"/>
  <c r="T73" i="6"/>
  <c r="U73" i="6"/>
  <c r="V73" i="6"/>
  <c r="W73" i="6"/>
  <c r="X73" i="6"/>
  <c r="Y73" i="6"/>
  <c r="Z73" i="6"/>
  <c r="AA73" i="6"/>
  <c r="AB73" i="6"/>
  <c r="AC73" i="6"/>
  <c r="I74" i="6"/>
  <c r="J74" i="6"/>
  <c r="K74" i="6"/>
  <c r="L74" i="6"/>
  <c r="M74" i="6"/>
  <c r="N74" i="6"/>
  <c r="O74" i="6"/>
  <c r="P74" i="6"/>
  <c r="Q74" i="6"/>
  <c r="R74" i="6"/>
  <c r="S74" i="6"/>
  <c r="T74" i="6"/>
  <c r="U74" i="6"/>
  <c r="V74" i="6"/>
  <c r="W74" i="6"/>
  <c r="X74" i="6"/>
  <c r="Y74" i="6"/>
  <c r="Z74" i="6"/>
  <c r="AA74" i="6"/>
  <c r="AB74" i="6"/>
  <c r="AC74" i="6"/>
  <c r="I75" i="6"/>
  <c r="L75" i="6"/>
  <c r="O75" i="6"/>
  <c r="R75" i="6"/>
  <c r="U75" i="6"/>
  <c r="X75" i="6"/>
  <c r="AA75" i="6"/>
  <c r="I76" i="6"/>
  <c r="J76" i="6"/>
  <c r="K76" i="6"/>
  <c r="L76" i="6"/>
  <c r="M76" i="6"/>
  <c r="N76" i="6"/>
  <c r="O76" i="6"/>
  <c r="P76" i="6"/>
  <c r="Q76" i="6"/>
  <c r="R76" i="6"/>
  <c r="S76" i="6"/>
  <c r="T76" i="6"/>
  <c r="U76" i="6"/>
  <c r="V76" i="6"/>
  <c r="W76" i="6"/>
  <c r="X76" i="6"/>
  <c r="Y76" i="6"/>
  <c r="Z76" i="6"/>
  <c r="AA76" i="6"/>
  <c r="AB76" i="6"/>
  <c r="AC76" i="6"/>
  <c r="I77" i="6"/>
  <c r="J77" i="6"/>
  <c r="K77" i="6"/>
  <c r="L77" i="6"/>
  <c r="M77" i="6"/>
  <c r="N77" i="6"/>
  <c r="O77" i="6"/>
  <c r="P77" i="6"/>
  <c r="Q77" i="6"/>
  <c r="R77" i="6"/>
  <c r="S77" i="6"/>
  <c r="T77" i="6"/>
  <c r="U77" i="6"/>
  <c r="V77" i="6"/>
  <c r="W77" i="6"/>
  <c r="X77" i="6"/>
  <c r="Y77" i="6"/>
  <c r="Z77" i="6"/>
  <c r="AA77" i="6"/>
  <c r="AB77" i="6"/>
  <c r="AC77" i="6"/>
  <c r="I78" i="6"/>
  <c r="J78" i="6"/>
  <c r="K78" i="6"/>
  <c r="L78" i="6"/>
  <c r="M78" i="6"/>
  <c r="N78" i="6"/>
  <c r="O78" i="6"/>
  <c r="P78" i="6"/>
  <c r="Q78" i="6"/>
  <c r="R78" i="6"/>
  <c r="S78" i="6"/>
  <c r="T78" i="6"/>
  <c r="U78" i="6"/>
  <c r="V78" i="6"/>
  <c r="W78" i="6"/>
  <c r="X78" i="6"/>
  <c r="Y78" i="6"/>
  <c r="Z78" i="6"/>
  <c r="AA78" i="6"/>
  <c r="AB78" i="6"/>
  <c r="AC78" i="6"/>
  <c r="I79" i="6"/>
  <c r="J79" i="6"/>
  <c r="K79" i="6"/>
  <c r="L79" i="6"/>
  <c r="M79" i="6"/>
  <c r="N79" i="6"/>
  <c r="O79" i="6"/>
  <c r="P79" i="6"/>
  <c r="Q79" i="6"/>
  <c r="R79" i="6"/>
  <c r="S79" i="6"/>
  <c r="T79" i="6"/>
  <c r="U79" i="6"/>
  <c r="V79" i="6"/>
  <c r="W79" i="6"/>
  <c r="X79" i="6"/>
  <c r="Y79" i="6"/>
  <c r="Z79" i="6"/>
  <c r="AA79" i="6"/>
  <c r="AB79" i="6"/>
  <c r="AC79" i="6"/>
  <c r="I80" i="6"/>
  <c r="J80" i="6"/>
  <c r="K80" i="6"/>
  <c r="L80" i="6"/>
  <c r="M80" i="6"/>
  <c r="N80" i="6"/>
  <c r="O80" i="6"/>
  <c r="P80" i="6"/>
  <c r="Q80" i="6"/>
  <c r="R80" i="6"/>
  <c r="S80" i="6"/>
  <c r="T80" i="6"/>
  <c r="U80" i="6"/>
  <c r="V80" i="6"/>
  <c r="W80" i="6"/>
  <c r="X80" i="6"/>
  <c r="Y80" i="6"/>
  <c r="Z80" i="6"/>
  <c r="AA80" i="6"/>
  <c r="AB80" i="6"/>
  <c r="AC80" i="6"/>
  <c r="I81" i="6"/>
  <c r="J81" i="6"/>
  <c r="K81" i="6"/>
  <c r="L81" i="6"/>
  <c r="M81" i="6"/>
  <c r="N81" i="6"/>
  <c r="O81" i="6"/>
  <c r="P81" i="6"/>
  <c r="Q81" i="6"/>
  <c r="R81" i="6"/>
  <c r="S81" i="6"/>
  <c r="T81" i="6"/>
  <c r="U81" i="6"/>
  <c r="V81" i="6"/>
  <c r="W81" i="6"/>
  <c r="X81" i="6"/>
  <c r="Y81" i="6"/>
  <c r="Z81" i="6"/>
  <c r="AA81" i="6"/>
  <c r="AB81" i="6"/>
  <c r="AC81" i="6"/>
  <c r="I82" i="6"/>
  <c r="J82" i="6"/>
  <c r="K82" i="6"/>
  <c r="L82" i="6"/>
  <c r="M82" i="6"/>
  <c r="N82" i="6"/>
  <c r="O82" i="6"/>
  <c r="P82" i="6"/>
  <c r="Q82" i="6"/>
  <c r="R82" i="6"/>
  <c r="S82" i="6"/>
  <c r="T82" i="6"/>
  <c r="U82" i="6"/>
  <c r="V82" i="6"/>
  <c r="W82" i="6"/>
  <c r="X82" i="6"/>
  <c r="Y82" i="6"/>
  <c r="Z82" i="6"/>
  <c r="AA82" i="6"/>
  <c r="AB82" i="6"/>
  <c r="AC82" i="6"/>
  <c r="I83" i="6"/>
  <c r="J83" i="6"/>
  <c r="K83" i="6"/>
  <c r="L83" i="6"/>
  <c r="M83" i="6"/>
  <c r="N83" i="6"/>
  <c r="O83" i="6"/>
  <c r="P83" i="6"/>
  <c r="Q83" i="6"/>
  <c r="R83" i="6"/>
  <c r="S83" i="6"/>
  <c r="T83" i="6"/>
  <c r="U83" i="6"/>
  <c r="V83" i="6"/>
  <c r="W83" i="6"/>
  <c r="X83" i="6"/>
  <c r="Y83" i="6"/>
  <c r="Z83" i="6"/>
  <c r="AA83" i="6"/>
  <c r="AB83" i="6"/>
  <c r="AC83" i="6"/>
  <c r="I84" i="6"/>
  <c r="J84" i="6"/>
  <c r="L84" i="6"/>
  <c r="M84" i="6"/>
  <c r="O84" i="6"/>
  <c r="P84" i="6"/>
  <c r="R84" i="6"/>
  <c r="S84" i="6"/>
  <c r="U84" i="6"/>
  <c r="V84" i="6"/>
  <c r="X84" i="6"/>
  <c r="Y84" i="6"/>
  <c r="AA84" i="6"/>
  <c r="AB84" i="6"/>
  <c r="I85" i="6"/>
  <c r="J85" i="6"/>
  <c r="K85" i="6"/>
  <c r="L85" i="6"/>
  <c r="M85" i="6"/>
  <c r="N85" i="6"/>
  <c r="O85" i="6"/>
  <c r="P85" i="6"/>
  <c r="R85" i="6"/>
  <c r="S85" i="6"/>
  <c r="T85" i="6"/>
  <c r="U85" i="6"/>
  <c r="V85" i="6"/>
  <c r="W85" i="6"/>
  <c r="X85" i="6"/>
  <c r="Y85" i="6"/>
  <c r="Z85" i="6"/>
  <c r="AA85" i="6"/>
  <c r="AB85" i="6"/>
  <c r="AC85" i="6"/>
  <c r="I86" i="6"/>
  <c r="L86" i="6"/>
  <c r="O86" i="6"/>
  <c r="R86" i="6"/>
  <c r="U86" i="6"/>
  <c r="X86" i="6"/>
  <c r="AA86" i="6"/>
  <c r="I87" i="6"/>
  <c r="J87" i="6"/>
  <c r="K87" i="6"/>
  <c r="L87" i="6"/>
  <c r="M87" i="6"/>
  <c r="N87" i="6"/>
  <c r="O87" i="6"/>
  <c r="P87" i="6"/>
  <c r="Q87" i="6"/>
  <c r="R87" i="6"/>
  <c r="S87" i="6"/>
  <c r="T87" i="6"/>
  <c r="U87" i="6"/>
  <c r="V87" i="6"/>
  <c r="W87" i="6"/>
  <c r="X87" i="6"/>
  <c r="Y87" i="6"/>
  <c r="Z87" i="6"/>
  <c r="AA87" i="6"/>
  <c r="AB87" i="6"/>
  <c r="AC87" i="6"/>
  <c r="I88" i="6"/>
  <c r="J88" i="6"/>
  <c r="K88" i="6"/>
  <c r="L88" i="6"/>
  <c r="M88" i="6"/>
  <c r="N88" i="6"/>
  <c r="O88" i="6"/>
  <c r="P88" i="6"/>
  <c r="Q88" i="6"/>
  <c r="R88" i="6"/>
  <c r="S88" i="6"/>
  <c r="T88" i="6"/>
  <c r="U88" i="6"/>
  <c r="V88" i="6"/>
  <c r="W88" i="6"/>
  <c r="X88" i="6"/>
  <c r="Y88" i="6"/>
  <c r="Z88" i="6"/>
  <c r="AA88" i="6"/>
  <c r="AB88" i="6"/>
  <c r="AC88" i="6"/>
  <c r="I89" i="6"/>
  <c r="J89" i="6"/>
  <c r="K89" i="6"/>
  <c r="L89" i="6"/>
  <c r="M89" i="6"/>
  <c r="N89" i="6"/>
  <c r="O89" i="6"/>
  <c r="P89" i="6"/>
  <c r="Q89" i="6"/>
  <c r="R89" i="6"/>
  <c r="S89" i="6"/>
  <c r="T89" i="6"/>
  <c r="U89" i="6"/>
  <c r="V89" i="6"/>
  <c r="W89" i="6"/>
  <c r="X89" i="6"/>
  <c r="Y89" i="6"/>
  <c r="Z89" i="6"/>
  <c r="AA89" i="6"/>
  <c r="AB89" i="6"/>
  <c r="AC89" i="6"/>
  <c r="I90" i="6"/>
  <c r="J90" i="6"/>
  <c r="K90" i="6"/>
  <c r="L90" i="6"/>
  <c r="M90" i="6"/>
  <c r="N90" i="6"/>
  <c r="O90" i="6"/>
  <c r="P90" i="6"/>
  <c r="Q90" i="6"/>
  <c r="R90" i="6"/>
  <c r="S90" i="6"/>
  <c r="T90" i="6"/>
  <c r="U90" i="6"/>
  <c r="V90" i="6"/>
  <c r="W90" i="6"/>
  <c r="X90" i="6"/>
  <c r="Y90" i="6"/>
  <c r="Z90" i="6"/>
  <c r="AA90" i="6"/>
  <c r="AB90" i="6"/>
  <c r="AC90" i="6"/>
  <c r="I91" i="6"/>
  <c r="J91" i="6"/>
  <c r="K91" i="6"/>
  <c r="L91" i="6"/>
  <c r="M91" i="6"/>
  <c r="N91" i="6"/>
  <c r="O91" i="6"/>
  <c r="P91" i="6"/>
  <c r="Q91" i="6"/>
  <c r="R91" i="6"/>
  <c r="S91" i="6"/>
  <c r="T91" i="6"/>
  <c r="U91" i="6"/>
  <c r="V91" i="6"/>
  <c r="W91" i="6"/>
  <c r="X91" i="6"/>
  <c r="Y91" i="6"/>
  <c r="Z91" i="6"/>
  <c r="AA91" i="6"/>
  <c r="AB91" i="6"/>
  <c r="AC91" i="6"/>
  <c r="I92" i="6"/>
  <c r="J92" i="6"/>
  <c r="K92" i="6"/>
  <c r="L92" i="6"/>
  <c r="M92" i="6"/>
  <c r="N92" i="6"/>
  <c r="O92" i="6"/>
  <c r="P92" i="6"/>
  <c r="Q92" i="6"/>
  <c r="R92" i="6"/>
  <c r="S92" i="6"/>
  <c r="T92" i="6"/>
  <c r="U92" i="6"/>
  <c r="V92" i="6"/>
  <c r="W92" i="6"/>
  <c r="X92" i="6"/>
  <c r="Y92" i="6"/>
  <c r="Z92" i="6"/>
  <c r="AA92" i="6"/>
  <c r="AB92" i="6"/>
  <c r="AC92" i="6"/>
  <c r="I93" i="6"/>
  <c r="J93" i="6"/>
  <c r="K93" i="6"/>
  <c r="L93" i="6"/>
  <c r="M93" i="6"/>
  <c r="N93" i="6"/>
  <c r="O93" i="6"/>
  <c r="P93" i="6"/>
  <c r="Q93" i="6"/>
  <c r="R93" i="6"/>
  <c r="S93" i="6"/>
  <c r="T93" i="6"/>
  <c r="U93" i="6"/>
  <c r="V93" i="6"/>
  <c r="W93" i="6"/>
  <c r="X93" i="6"/>
  <c r="Y93" i="6"/>
  <c r="Z93" i="6"/>
  <c r="AA93" i="6"/>
  <c r="AB93" i="6"/>
  <c r="AC93" i="6"/>
  <c r="I94" i="6"/>
  <c r="J94" i="6"/>
  <c r="K94" i="6"/>
  <c r="L94" i="6"/>
  <c r="M94" i="6"/>
  <c r="N94" i="6"/>
  <c r="O94" i="6"/>
  <c r="P94" i="6"/>
  <c r="Q94" i="6"/>
  <c r="R94" i="6"/>
  <c r="S94" i="6"/>
  <c r="T94" i="6"/>
  <c r="U94" i="6"/>
  <c r="V94" i="6"/>
  <c r="W94" i="6"/>
  <c r="X94" i="6"/>
  <c r="Y94" i="6"/>
  <c r="Z94" i="6"/>
  <c r="AA94" i="6"/>
  <c r="AB94" i="6"/>
  <c r="AC94" i="6"/>
  <c r="I95" i="6"/>
  <c r="J95" i="6"/>
  <c r="K95" i="6"/>
  <c r="L95" i="6"/>
  <c r="M95" i="6"/>
  <c r="N95" i="6"/>
  <c r="O95" i="6"/>
  <c r="P95" i="6"/>
  <c r="Q95" i="6"/>
  <c r="R95" i="6"/>
  <c r="S95" i="6"/>
  <c r="T95" i="6"/>
  <c r="U95" i="6"/>
  <c r="V95" i="6"/>
  <c r="W95" i="6"/>
  <c r="X95" i="6"/>
  <c r="Y95" i="6"/>
  <c r="Z95" i="6"/>
  <c r="AA95" i="6"/>
  <c r="AB95" i="6"/>
  <c r="AC95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K97" i="6"/>
  <c r="N97" i="6"/>
  <c r="Q97" i="6"/>
  <c r="T97" i="6"/>
  <c r="W97" i="6"/>
  <c r="Z97" i="6"/>
  <c r="AC97" i="6"/>
  <c r="I98" i="6"/>
  <c r="J98" i="6"/>
  <c r="K98" i="6"/>
  <c r="L98" i="6"/>
  <c r="M98" i="6"/>
  <c r="N98" i="6"/>
  <c r="O98" i="6"/>
  <c r="P98" i="6"/>
  <c r="Q98" i="6"/>
  <c r="R98" i="6"/>
  <c r="S98" i="6"/>
  <c r="T98" i="6"/>
  <c r="U98" i="6"/>
  <c r="V98" i="6"/>
  <c r="W98" i="6"/>
  <c r="X98" i="6"/>
  <c r="Y98" i="6"/>
  <c r="Z98" i="6"/>
  <c r="AA98" i="6"/>
  <c r="AB98" i="6"/>
  <c r="AC98" i="6"/>
  <c r="I99" i="6"/>
  <c r="J99" i="6"/>
  <c r="K99" i="6"/>
  <c r="L99" i="6"/>
  <c r="M99" i="6"/>
  <c r="N99" i="6"/>
  <c r="O99" i="6"/>
  <c r="P99" i="6"/>
  <c r="Q99" i="6"/>
  <c r="R99" i="6"/>
  <c r="S99" i="6"/>
  <c r="T99" i="6"/>
  <c r="U99" i="6"/>
  <c r="V99" i="6"/>
  <c r="W99" i="6"/>
  <c r="X99" i="6"/>
  <c r="Y99" i="6"/>
  <c r="Z99" i="6"/>
  <c r="AA99" i="6"/>
  <c r="AB99" i="6"/>
  <c r="AC99" i="6"/>
  <c r="I100" i="6"/>
  <c r="J100" i="6"/>
  <c r="K100" i="6"/>
  <c r="L100" i="6"/>
  <c r="M100" i="6"/>
  <c r="N100" i="6"/>
  <c r="O100" i="6"/>
  <c r="P100" i="6"/>
  <c r="Q100" i="6"/>
  <c r="R100" i="6"/>
  <c r="S100" i="6"/>
  <c r="T100" i="6"/>
  <c r="U100" i="6"/>
  <c r="V100" i="6"/>
  <c r="W100" i="6"/>
  <c r="X100" i="6"/>
  <c r="Y100" i="6"/>
  <c r="Z100" i="6"/>
  <c r="AA100" i="6"/>
  <c r="AB100" i="6"/>
  <c r="AC100" i="6"/>
  <c r="I101" i="6"/>
  <c r="L101" i="6"/>
  <c r="O101" i="6"/>
  <c r="R101" i="6"/>
  <c r="U101" i="6"/>
  <c r="X101" i="6"/>
  <c r="AA101" i="6"/>
  <c r="I102" i="6"/>
  <c r="J102" i="6"/>
  <c r="K102" i="6"/>
  <c r="L102" i="6"/>
  <c r="M102" i="6"/>
  <c r="N102" i="6"/>
  <c r="O102" i="6"/>
  <c r="P102" i="6"/>
  <c r="Q102" i="6"/>
  <c r="R102" i="6"/>
  <c r="S102" i="6"/>
  <c r="T102" i="6"/>
  <c r="U102" i="6"/>
  <c r="V102" i="6"/>
  <c r="W102" i="6"/>
  <c r="X102" i="6"/>
  <c r="Y102" i="6"/>
  <c r="Z102" i="6"/>
  <c r="AA102" i="6"/>
  <c r="AB102" i="6"/>
  <c r="AC102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Z103" i="6"/>
  <c r="AA103" i="6"/>
  <c r="AB103" i="6"/>
  <c r="AC103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W104" i="6"/>
  <c r="X104" i="6"/>
  <c r="Y104" i="6"/>
  <c r="Z104" i="6"/>
  <c r="AA104" i="6"/>
  <c r="AB104" i="6"/>
  <c r="AC104" i="6"/>
  <c r="I105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W105" i="6"/>
  <c r="X105" i="6"/>
  <c r="Y105" i="6"/>
  <c r="Z105" i="6"/>
  <c r="AA105" i="6"/>
  <c r="AB105" i="6"/>
  <c r="AC105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W106" i="6"/>
  <c r="X106" i="6"/>
  <c r="Y106" i="6"/>
  <c r="Z106" i="6"/>
  <c r="AA106" i="6"/>
  <c r="AB106" i="6"/>
  <c r="AC106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Z107" i="6"/>
  <c r="AA107" i="6"/>
  <c r="AB107" i="6"/>
  <c r="AC107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Z108" i="6"/>
  <c r="AA108" i="6"/>
  <c r="AB108" i="6"/>
  <c r="AC108" i="6"/>
  <c r="I109" i="6"/>
  <c r="L109" i="6"/>
  <c r="O109" i="6"/>
  <c r="R109" i="6"/>
  <c r="U109" i="6"/>
  <c r="X109" i="6"/>
  <c r="AA109" i="6"/>
  <c r="K110" i="6"/>
  <c r="N110" i="6"/>
  <c r="Q110" i="6"/>
  <c r="T110" i="6"/>
  <c r="W110" i="6"/>
  <c r="Z110" i="6"/>
  <c r="AC110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W111" i="6"/>
  <c r="X111" i="6"/>
  <c r="Y111" i="6"/>
  <c r="Z111" i="6"/>
  <c r="AA111" i="6"/>
  <c r="AB111" i="6"/>
  <c r="AC111" i="6"/>
  <c r="I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V112" i="6"/>
  <c r="W112" i="6"/>
  <c r="X112" i="6"/>
  <c r="Y112" i="6"/>
  <c r="Z112" i="6"/>
  <c r="AA112" i="6"/>
  <c r="AB112" i="6"/>
  <c r="AC112" i="6"/>
  <c r="I113" i="6"/>
  <c r="J113" i="6"/>
  <c r="L113" i="6"/>
  <c r="M113" i="6"/>
  <c r="O113" i="6"/>
  <c r="P113" i="6"/>
  <c r="R113" i="6"/>
  <c r="S113" i="6"/>
  <c r="U113" i="6"/>
  <c r="V113" i="6"/>
  <c r="X113" i="6"/>
  <c r="Y113" i="6"/>
  <c r="AA113" i="6"/>
  <c r="AB113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V114" i="6"/>
  <c r="W114" i="6"/>
  <c r="X114" i="6"/>
  <c r="Y114" i="6"/>
  <c r="Z114" i="6"/>
  <c r="AA114" i="6"/>
  <c r="AB114" i="6"/>
  <c r="AC114" i="6"/>
  <c r="I115" i="6"/>
  <c r="J115" i="6"/>
  <c r="K115" i="6"/>
  <c r="L115" i="6"/>
  <c r="M115" i="6"/>
  <c r="N115" i="6"/>
  <c r="O115" i="6"/>
  <c r="P115" i="6"/>
  <c r="Q115" i="6"/>
  <c r="R115" i="6"/>
  <c r="S115" i="6"/>
  <c r="T115" i="6"/>
  <c r="U115" i="6"/>
  <c r="V115" i="6"/>
  <c r="W115" i="6"/>
  <c r="X115" i="6"/>
  <c r="Y115" i="6"/>
  <c r="Z115" i="6"/>
  <c r="AA115" i="6"/>
  <c r="AB115" i="6"/>
  <c r="AC115" i="6"/>
  <c r="I116" i="6"/>
  <c r="J116" i="6"/>
  <c r="K116" i="6"/>
  <c r="L116" i="6"/>
  <c r="M116" i="6"/>
  <c r="N116" i="6"/>
  <c r="O116" i="6"/>
  <c r="P116" i="6"/>
  <c r="Q116" i="6"/>
  <c r="R116" i="6"/>
  <c r="S116" i="6"/>
  <c r="T116" i="6"/>
  <c r="U116" i="6"/>
  <c r="V116" i="6"/>
  <c r="W116" i="6"/>
  <c r="X116" i="6"/>
  <c r="Y116" i="6"/>
  <c r="Z116" i="6"/>
  <c r="AA116" i="6"/>
  <c r="AB116" i="6"/>
  <c r="AC116" i="6"/>
  <c r="I117" i="6"/>
  <c r="J117" i="6"/>
  <c r="K117" i="6"/>
  <c r="L117" i="6"/>
  <c r="M117" i="6"/>
  <c r="N117" i="6"/>
  <c r="O117" i="6"/>
  <c r="P117" i="6"/>
  <c r="Q117" i="6"/>
  <c r="R117" i="6"/>
  <c r="S117" i="6"/>
  <c r="T117" i="6"/>
  <c r="U117" i="6"/>
  <c r="V117" i="6"/>
  <c r="W117" i="6"/>
  <c r="X117" i="6"/>
  <c r="Y117" i="6"/>
  <c r="Z117" i="6"/>
  <c r="AA117" i="6"/>
  <c r="AB117" i="6"/>
  <c r="AC117" i="6"/>
  <c r="I118" i="6"/>
  <c r="J118" i="6"/>
  <c r="L118" i="6"/>
  <c r="M118" i="6"/>
  <c r="O118" i="6"/>
  <c r="P118" i="6"/>
  <c r="R118" i="6"/>
  <c r="S118" i="6"/>
  <c r="U118" i="6"/>
  <c r="V118" i="6"/>
  <c r="X118" i="6"/>
  <c r="Y118" i="6"/>
  <c r="AA118" i="6"/>
  <c r="AB118" i="6"/>
  <c r="I119" i="6"/>
  <c r="J119" i="6"/>
  <c r="K119" i="6"/>
  <c r="L119" i="6"/>
  <c r="M119" i="6"/>
  <c r="N119" i="6"/>
  <c r="O119" i="6"/>
  <c r="P119" i="6"/>
  <c r="Q119" i="6"/>
  <c r="R119" i="6"/>
  <c r="S119" i="6"/>
  <c r="T119" i="6"/>
  <c r="U119" i="6"/>
  <c r="V119" i="6"/>
  <c r="W119" i="6"/>
  <c r="X119" i="6"/>
  <c r="Y119" i="6"/>
  <c r="Z119" i="6"/>
  <c r="AA119" i="6"/>
  <c r="AB119" i="6"/>
  <c r="AC119" i="6"/>
  <c r="I120" i="6"/>
  <c r="J120" i="6"/>
  <c r="L120" i="6"/>
  <c r="M120" i="6"/>
  <c r="O120" i="6"/>
  <c r="P120" i="6"/>
  <c r="R120" i="6"/>
  <c r="S120" i="6"/>
  <c r="U120" i="6"/>
  <c r="V120" i="6"/>
  <c r="X120" i="6"/>
  <c r="Y120" i="6"/>
  <c r="AA120" i="6"/>
  <c r="AB120" i="6"/>
  <c r="K121" i="6"/>
  <c r="N121" i="6"/>
  <c r="Q121" i="6"/>
  <c r="T121" i="6"/>
  <c r="W121" i="6"/>
  <c r="Z121" i="6"/>
  <c r="AC121" i="6"/>
  <c r="I122" i="6"/>
  <c r="J122" i="6"/>
  <c r="L122" i="6"/>
  <c r="M122" i="6"/>
  <c r="O122" i="6"/>
  <c r="P122" i="6"/>
  <c r="R122" i="6"/>
  <c r="S122" i="6"/>
  <c r="U122" i="6"/>
  <c r="V122" i="6"/>
  <c r="X122" i="6"/>
  <c r="Y122" i="6"/>
  <c r="AA122" i="6"/>
  <c r="AB122" i="6"/>
  <c r="I123" i="6"/>
  <c r="J123" i="6"/>
  <c r="K123" i="6"/>
  <c r="L123" i="6"/>
  <c r="M123" i="6"/>
  <c r="N123" i="6"/>
  <c r="O123" i="6"/>
  <c r="P123" i="6"/>
  <c r="Q123" i="6"/>
  <c r="R123" i="6"/>
  <c r="S123" i="6"/>
  <c r="T123" i="6"/>
  <c r="U123" i="6"/>
  <c r="V123" i="6"/>
  <c r="W123" i="6"/>
  <c r="X123" i="6"/>
  <c r="Y123" i="6"/>
  <c r="Z123" i="6"/>
  <c r="AA123" i="6"/>
  <c r="AB123" i="6"/>
  <c r="AC123" i="6"/>
  <c r="I124" i="6"/>
  <c r="J124" i="6"/>
  <c r="K124" i="6"/>
  <c r="L124" i="6"/>
  <c r="M124" i="6"/>
  <c r="N124" i="6"/>
  <c r="O124" i="6"/>
  <c r="P124" i="6"/>
  <c r="Q124" i="6"/>
  <c r="R124" i="6"/>
  <c r="S124" i="6"/>
  <c r="T124" i="6"/>
  <c r="U124" i="6"/>
  <c r="V124" i="6"/>
  <c r="W124" i="6"/>
  <c r="X124" i="6"/>
  <c r="Y124" i="6"/>
  <c r="Z124" i="6"/>
  <c r="AA124" i="6"/>
  <c r="AB124" i="6"/>
  <c r="AC124" i="6"/>
  <c r="K125" i="6"/>
  <c r="N125" i="6"/>
  <c r="Q125" i="6"/>
  <c r="T125" i="6"/>
  <c r="W125" i="6"/>
  <c r="Z125" i="6"/>
  <c r="AC125" i="6"/>
  <c r="I126" i="6"/>
  <c r="J126" i="6"/>
  <c r="K126" i="6"/>
  <c r="L126" i="6"/>
  <c r="M126" i="6"/>
  <c r="N126" i="6"/>
  <c r="O126" i="6"/>
  <c r="P126" i="6"/>
  <c r="Q126" i="6"/>
  <c r="R126" i="6"/>
  <c r="S126" i="6"/>
  <c r="T126" i="6"/>
  <c r="U126" i="6"/>
  <c r="V126" i="6"/>
  <c r="W126" i="6"/>
  <c r="X126" i="6"/>
  <c r="Y126" i="6"/>
  <c r="Z126" i="6"/>
  <c r="AA126" i="6"/>
  <c r="AB126" i="6"/>
  <c r="AC126" i="6"/>
  <c r="I127" i="6"/>
  <c r="J127" i="6"/>
  <c r="K127" i="6"/>
  <c r="L127" i="6"/>
  <c r="M127" i="6"/>
  <c r="N127" i="6"/>
  <c r="O127" i="6"/>
  <c r="P127" i="6"/>
  <c r="Q127" i="6"/>
  <c r="R127" i="6"/>
  <c r="S127" i="6"/>
  <c r="T127" i="6"/>
  <c r="U127" i="6"/>
  <c r="V127" i="6"/>
  <c r="W127" i="6"/>
  <c r="X127" i="6"/>
  <c r="Y127" i="6"/>
  <c r="Z127" i="6"/>
  <c r="AA127" i="6"/>
  <c r="AB127" i="6"/>
  <c r="AC127" i="6"/>
  <c r="I128" i="6"/>
  <c r="J128" i="6"/>
  <c r="K128" i="6"/>
  <c r="L128" i="6"/>
  <c r="M128" i="6"/>
  <c r="N128" i="6"/>
  <c r="O128" i="6"/>
  <c r="P128" i="6"/>
  <c r="Q128" i="6"/>
  <c r="R128" i="6"/>
  <c r="S128" i="6"/>
  <c r="T128" i="6"/>
  <c r="U128" i="6"/>
  <c r="V128" i="6"/>
  <c r="W128" i="6"/>
  <c r="X128" i="6"/>
  <c r="Y128" i="6"/>
  <c r="Z128" i="6"/>
  <c r="AA128" i="6"/>
  <c r="AB128" i="6"/>
  <c r="AC128" i="6"/>
  <c r="I129" i="6"/>
  <c r="J129" i="6"/>
  <c r="K129" i="6"/>
  <c r="L129" i="6"/>
  <c r="M129" i="6"/>
  <c r="N129" i="6"/>
  <c r="O129" i="6"/>
  <c r="P129" i="6"/>
  <c r="Q129" i="6"/>
  <c r="R129" i="6"/>
  <c r="S129" i="6"/>
  <c r="T129" i="6"/>
  <c r="U129" i="6"/>
  <c r="V129" i="6"/>
  <c r="W129" i="6"/>
  <c r="X129" i="6"/>
  <c r="Y129" i="6"/>
  <c r="Z129" i="6"/>
  <c r="AA129" i="6"/>
  <c r="AB129" i="6"/>
  <c r="AC129" i="6"/>
  <c r="I130" i="6"/>
  <c r="J130" i="6"/>
  <c r="K130" i="6"/>
  <c r="L130" i="6"/>
  <c r="M130" i="6"/>
  <c r="N130" i="6"/>
  <c r="O130" i="6"/>
  <c r="P130" i="6"/>
  <c r="Q130" i="6"/>
  <c r="R130" i="6"/>
  <c r="S130" i="6"/>
  <c r="T130" i="6"/>
  <c r="U130" i="6"/>
  <c r="V130" i="6"/>
  <c r="W130" i="6"/>
  <c r="X130" i="6"/>
  <c r="Y130" i="6"/>
  <c r="Z130" i="6"/>
  <c r="AA130" i="6"/>
  <c r="AB130" i="6"/>
  <c r="AC130" i="6"/>
  <c r="I131" i="6"/>
  <c r="J131" i="6"/>
  <c r="K131" i="6"/>
  <c r="L131" i="6"/>
  <c r="M131" i="6"/>
  <c r="N131" i="6"/>
  <c r="O131" i="6"/>
  <c r="P131" i="6"/>
  <c r="Q131" i="6"/>
  <c r="R131" i="6"/>
  <c r="S131" i="6"/>
  <c r="T131" i="6"/>
  <c r="U131" i="6"/>
  <c r="V131" i="6"/>
  <c r="W131" i="6"/>
  <c r="X131" i="6"/>
  <c r="Y131" i="6"/>
  <c r="Z131" i="6"/>
  <c r="AA131" i="6"/>
  <c r="AB131" i="6"/>
  <c r="AC131" i="6"/>
  <c r="I132" i="6"/>
  <c r="J132" i="6"/>
  <c r="K132" i="6"/>
  <c r="L132" i="6"/>
  <c r="M132" i="6"/>
  <c r="N132" i="6"/>
  <c r="O132" i="6"/>
  <c r="P132" i="6"/>
  <c r="Q132" i="6"/>
  <c r="R132" i="6"/>
  <c r="S132" i="6"/>
  <c r="T132" i="6"/>
  <c r="U132" i="6"/>
  <c r="V132" i="6"/>
  <c r="W132" i="6"/>
  <c r="X132" i="6"/>
  <c r="Y132" i="6"/>
  <c r="Z132" i="6"/>
  <c r="AA132" i="6"/>
  <c r="AB132" i="6"/>
  <c r="AC132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Z133" i="6"/>
  <c r="AA133" i="6"/>
  <c r="AB133" i="6"/>
  <c r="AC133" i="6"/>
  <c r="I134" i="6"/>
  <c r="J134" i="6"/>
  <c r="K134" i="6"/>
  <c r="L134" i="6"/>
  <c r="M134" i="6"/>
  <c r="N134" i="6"/>
  <c r="O134" i="6"/>
  <c r="P134" i="6"/>
  <c r="Q134" i="6"/>
  <c r="R134" i="6"/>
  <c r="S134" i="6"/>
  <c r="T134" i="6"/>
  <c r="U134" i="6"/>
  <c r="V134" i="6"/>
  <c r="W134" i="6"/>
  <c r="X134" i="6"/>
  <c r="Y134" i="6"/>
  <c r="Z134" i="6"/>
  <c r="AA134" i="6"/>
  <c r="AB134" i="6"/>
  <c r="AC134" i="6"/>
  <c r="I135" i="6"/>
  <c r="L135" i="6"/>
  <c r="O135" i="6"/>
  <c r="R135" i="6"/>
  <c r="U135" i="6"/>
  <c r="X135" i="6"/>
  <c r="AA135" i="6"/>
  <c r="I136" i="6"/>
  <c r="L136" i="6"/>
  <c r="O136" i="6"/>
  <c r="R136" i="6"/>
  <c r="U136" i="6"/>
  <c r="X136" i="6"/>
  <c r="AA136" i="6"/>
  <c r="I137" i="6"/>
  <c r="J137" i="6"/>
  <c r="K137" i="6"/>
  <c r="L137" i="6"/>
  <c r="M137" i="6"/>
  <c r="N137" i="6"/>
  <c r="O137" i="6"/>
  <c r="P137" i="6"/>
  <c r="Q137" i="6"/>
  <c r="R137" i="6"/>
  <c r="S137" i="6"/>
  <c r="T137" i="6"/>
  <c r="U137" i="6"/>
  <c r="V137" i="6"/>
  <c r="W137" i="6"/>
  <c r="X137" i="6"/>
  <c r="Y137" i="6"/>
  <c r="Z137" i="6"/>
  <c r="AA137" i="6"/>
  <c r="AB137" i="6"/>
  <c r="AC137" i="6"/>
  <c r="I139" i="6"/>
  <c r="L139" i="6"/>
  <c r="O139" i="6"/>
  <c r="R139" i="6"/>
  <c r="U139" i="6"/>
  <c r="X139" i="6"/>
  <c r="AA139" i="6"/>
  <c r="I140" i="6"/>
  <c r="J140" i="6"/>
  <c r="K140" i="6"/>
  <c r="L140" i="6"/>
  <c r="M140" i="6"/>
  <c r="N140" i="6"/>
  <c r="O140" i="6"/>
  <c r="P140" i="6"/>
  <c r="Q140" i="6"/>
  <c r="R140" i="6"/>
  <c r="S140" i="6"/>
  <c r="T140" i="6"/>
  <c r="U140" i="6"/>
  <c r="V140" i="6"/>
  <c r="W140" i="6"/>
  <c r="X140" i="6"/>
  <c r="Y140" i="6"/>
  <c r="Z140" i="6"/>
  <c r="AA140" i="6"/>
  <c r="AB140" i="6"/>
  <c r="AC140" i="6"/>
  <c r="I141" i="6"/>
  <c r="J141" i="6"/>
  <c r="K141" i="6"/>
  <c r="L141" i="6"/>
  <c r="M141" i="6"/>
  <c r="N141" i="6"/>
  <c r="O141" i="6"/>
  <c r="P141" i="6"/>
  <c r="Q141" i="6"/>
  <c r="R141" i="6"/>
  <c r="S141" i="6"/>
  <c r="T141" i="6"/>
  <c r="U141" i="6"/>
  <c r="V141" i="6"/>
  <c r="W141" i="6"/>
  <c r="X141" i="6"/>
  <c r="Y141" i="6"/>
  <c r="Z141" i="6"/>
  <c r="AA141" i="6"/>
  <c r="AB141" i="6"/>
  <c r="AC141" i="6"/>
  <c r="I143" i="6"/>
  <c r="J143" i="6"/>
  <c r="L143" i="6"/>
  <c r="M143" i="6"/>
  <c r="O143" i="6"/>
  <c r="P143" i="6"/>
  <c r="R143" i="6"/>
  <c r="S143" i="6"/>
  <c r="U143" i="6"/>
  <c r="V143" i="6"/>
  <c r="X143" i="6"/>
  <c r="Y143" i="6"/>
  <c r="AA143" i="6"/>
  <c r="AB143" i="6"/>
  <c r="I144" i="6"/>
  <c r="J144" i="6"/>
  <c r="K144" i="6"/>
  <c r="L144" i="6"/>
  <c r="M144" i="6"/>
  <c r="N144" i="6"/>
  <c r="O144" i="6"/>
  <c r="P144" i="6"/>
  <c r="Q144" i="6"/>
  <c r="R144" i="6"/>
  <c r="S144" i="6"/>
  <c r="T144" i="6"/>
  <c r="U144" i="6"/>
  <c r="V144" i="6"/>
  <c r="W144" i="6"/>
  <c r="X144" i="6"/>
  <c r="Y144" i="6"/>
  <c r="Z144" i="6"/>
  <c r="AA144" i="6"/>
  <c r="AB144" i="6"/>
  <c r="AC144" i="6"/>
  <c r="I145" i="6"/>
  <c r="J145" i="6"/>
  <c r="K145" i="6"/>
  <c r="L145" i="6"/>
  <c r="M145" i="6"/>
  <c r="N145" i="6"/>
  <c r="O145" i="6"/>
  <c r="P145" i="6"/>
  <c r="Q145" i="6"/>
  <c r="R145" i="6"/>
  <c r="S145" i="6"/>
  <c r="T145" i="6"/>
  <c r="U145" i="6"/>
  <c r="V145" i="6"/>
  <c r="W145" i="6"/>
  <c r="X145" i="6"/>
  <c r="Y145" i="6"/>
  <c r="Z145" i="6"/>
  <c r="AA145" i="6"/>
  <c r="AB145" i="6"/>
  <c r="AC145" i="6"/>
  <c r="I146" i="6"/>
  <c r="J146" i="6"/>
  <c r="K146" i="6"/>
  <c r="L146" i="6"/>
  <c r="M146" i="6"/>
  <c r="N146" i="6"/>
  <c r="O146" i="6"/>
  <c r="P146" i="6"/>
  <c r="Q146" i="6"/>
  <c r="R146" i="6"/>
  <c r="S146" i="6"/>
  <c r="T146" i="6"/>
  <c r="U146" i="6"/>
  <c r="V146" i="6"/>
  <c r="W146" i="6"/>
  <c r="X146" i="6"/>
  <c r="Y146" i="6"/>
  <c r="Z146" i="6"/>
  <c r="AA146" i="6"/>
  <c r="AB146" i="6"/>
  <c r="AC146" i="6"/>
  <c r="I147" i="6"/>
  <c r="J147" i="6"/>
  <c r="K147" i="6"/>
  <c r="L147" i="6"/>
  <c r="M147" i="6"/>
  <c r="N147" i="6"/>
  <c r="O147" i="6"/>
  <c r="P147" i="6"/>
  <c r="Q147" i="6"/>
  <c r="R147" i="6"/>
  <c r="S147" i="6"/>
  <c r="T147" i="6"/>
  <c r="U147" i="6"/>
  <c r="V147" i="6"/>
  <c r="W147" i="6"/>
  <c r="X147" i="6"/>
  <c r="Y147" i="6"/>
  <c r="Z147" i="6"/>
  <c r="AA147" i="6"/>
  <c r="AB147" i="6"/>
  <c r="AC147" i="6"/>
  <c r="I148" i="6"/>
  <c r="J148" i="6"/>
  <c r="K148" i="6"/>
  <c r="L148" i="6"/>
  <c r="M148" i="6"/>
  <c r="N148" i="6"/>
  <c r="O148" i="6"/>
  <c r="P148" i="6"/>
  <c r="Q148" i="6"/>
  <c r="R148" i="6"/>
  <c r="S148" i="6"/>
  <c r="T148" i="6"/>
  <c r="U148" i="6"/>
  <c r="V148" i="6"/>
  <c r="W148" i="6"/>
  <c r="X148" i="6"/>
  <c r="Y148" i="6"/>
  <c r="Z148" i="6"/>
  <c r="AA148" i="6"/>
  <c r="AB148" i="6"/>
  <c r="AC148" i="6"/>
  <c r="K149" i="6"/>
  <c r="N149" i="6"/>
  <c r="Q149" i="6"/>
  <c r="T149" i="6"/>
  <c r="W149" i="6"/>
  <c r="Z149" i="6"/>
  <c r="AC149" i="6"/>
  <c r="I150" i="6"/>
  <c r="L150" i="6"/>
  <c r="O150" i="6"/>
  <c r="R150" i="6"/>
  <c r="U150" i="6"/>
  <c r="X150" i="6"/>
  <c r="AA150" i="6"/>
  <c r="I151" i="6"/>
  <c r="J151" i="6"/>
  <c r="K151" i="6"/>
  <c r="L151" i="6"/>
  <c r="M151" i="6"/>
  <c r="N151" i="6"/>
  <c r="O151" i="6"/>
  <c r="P151" i="6"/>
  <c r="Q151" i="6"/>
  <c r="R151" i="6"/>
  <c r="S151" i="6"/>
  <c r="T151" i="6"/>
  <c r="U151" i="6"/>
  <c r="V151" i="6"/>
  <c r="W151" i="6"/>
  <c r="X151" i="6"/>
  <c r="Y151" i="6"/>
  <c r="Z151" i="6"/>
  <c r="AA151" i="6"/>
  <c r="AB151" i="6"/>
  <c r="AC151" i="6"/>
  <c r="I152" i="6"/>
  <c r="J152" i="6"/>
  <c r="K152" i="6"/>
  <c r="L152" i="6"/>
  <c r="M152" i="6"/>
  <c r="N152" i="6"/>
  <c r="O152" i="6"/>
  <c r="P152" i="6"/>
  <c r="Q152" i="6"/>
  <c r="R152" i="6"/>
  <c r="S152" i="6"/>
  <c r="T152" i="6"/>
  <c r="U152" i="6"/>
  <c r="V152" i="6"/>
  <c r="W152" i="6"/>
  <c r="X152" i="6"/>
  <c r="Y152" i="6"/>
  <c r="Z152" i="6"/>
  <c r="AA152" i="6"/>
  <c r="AB152" i="6"/>
  <c r="AC152" i="6"/>
  <c r="I153" i="6"/>
  <c r="J153" i="6"/>
  <c r="K153" i="6"/>
  <c r="L153" i="6"/>
  <c r="M153" i="6"/>
  <c r="N153" i="6"/>
  <c r="O153" i="6"/>
  <c r="P153" i="6"/>
  <c r="Q153" i="6"/>
  <c r="R153" i="6"/>
  <c r="S153" i="6"/>
  <c r="T153" i="6"/>
  <c r="U153" i="6"/>
  <c r="V153" i="6"/>
  <c r="W153" i="6"/>
  <c r="X153" i="6"/>
  <c r="Y153" i="6"/>
  <c r="Z153" i="6"/>
  <c r="AA153" i="6"/>
  <c r="AB153" i="6"/>
  <c r="AC153" i="6"/>
  <c r="I154" i="6"/>
  <c r="J154" i="6"/>
  <c r="L154" i="6"/>
  <c r="M154" i="6"/>
  <c r="O154" i="6"/>
  <c r="P154" i="6"/>
  <c r="R154" i="6"/>
  <c r="S154" i="6"/>
  <c r="U154" i="6"/>
  <c r="V154" i="6"/>
  <c r="X154" i="6"/>
  <c r="Y154" i="6"/>
  <c r="AA154" i="6"/>
  <c r="AB154" i="6"/>
  <c r="I155" i="6"/>
  <c r="J155" i="6"/>
  <c r="K155" i="6"/>
  <c r="L155" i="6"/>
  <c r="M155" i="6"/>
  <c r="N155" i="6"/>
  <c r="O155" i="6"/>
  <c r="P155" i="6"/>
  <c r="Q155" i="6"/>
  <c r="R155" i="6"/>
  <c r="S155" i="6"/>
  <c r="T155" i="6"/>
  <c r="U155" i="6"/>
  <c r="V155" i="6"/>
  <c r="W155" i="6"/>
  <c r="X155" i="6"/>
  <c r="Y155" i="6"/>
  <c r="Z155" i="6"/>
  <c r="AA155" i="6"/>
  <c r="AB155" i="6"/>
  <c r="AC155" i="6"/>
  <c r="I156" i="6"/>
  <c r="J156" i="6"/>
  <c r="K156" i="6"/>
  <c r="L156" i="6"/>
  <c r="M156" i="6"/>
  <c r="N156" i="6"/>
  <c r="O156" i="6"/>
  <c r="P156" i="6"/>
  <c r="Q156" i="6"/>
  <c r="R156" i="6"/>
  <c r="S156" i="6"/>
  <c r="T156" i="6"/>
  <c r="U156" i="6"/>
  <c r="V156" i="6"/>
  <c r="W156" i="6"/>
  <c r="X156" i="6"/>
  <c r="Y156" i="6"/>
  <c r="Z156" i="6"/>
  <c r="AA156" i="6"/>
  <c r="AB156" i="6"/>
  <c r="AC156" i="6"/>
  <c r="I157" i="6"/>
  <c r="J157" i="6"/>
  <c r="K157" i="6"/>
  <c r="L157" i="6"/>
  <c r="M157" i="6"/>
  <c r="N157" i="6"/>
  <c r="O157" i="6"/>
  <c r="P157" i="6"/>
  <c r="Q157" i="6"/>
  <c r="R157" i="6"/>
  <c r="S157" i="6"/>
  <c r="T157" i="6"/>
  <c r="U157" i="6"/>
  <c r="V157" i="6"/>
  <c r="W157" i="6"/>
  <c r="X157" i="6"/>
  <c r="Y157" i="6"/>
  <c r="Z157" i="6"/>
  <c r="AA157" i="6"/>
  <c r="AB157" i="6"/>
  <c r="AC157" i="6"/>
  <c r="I158" i="6"/>
  <c r="J158" i="6"/>
  <c r="K158" i="6"/>
  <c r="L158" i="6"/>
  <c r="M158" i="6"/>
  <c r="N158" i="6"/>
  <c r="O158" i="6"/>
  <c r="P158" i="6"/>
  <c r="Q158" i="6"/>
  <c r="R158" i="6"/>
  <c r="S158" i="6"/>
  <c r="T158" i="6"/>
  <c r="U158" i="6"/>
  <c r="V158" i="6"/>
  <c r="W158" i="6"/>
  <c r="X158" i="6"/>
  <c r="Y158" i="6"/>
  <c r="Z158" i="6"/>
  <c r="AA158" i="6"/>
  <c r="AB158" i="6"/>
  <c r="AC158" i="6"/>
  <c r="I159" i="6"/>
  <c r="J159" i="6"/>
  <c r="L159" i="6"/>
  <c r="M159" i="6"/>
  <c r="O159" i="6"/>
  <c r="P159" i="6"/>
  <c r="R159" i="6"/>
  <c r="S159" i="6"/>
  <c r="U159" i="6"/>
  <c r="V159" i="6"/>
  <c r="X159" i="6"/>
  <c r="Y159" i="6"/>
  <c r="AA159" i="6"/>
  <c r="AB159" i="6"/>
  <c r="I160" i="6"/>
  <c r="J160" i="6"/>
  <c r="K160" i="6"/>
  <c r="L160" i="6"/>
  <c r="M160" i="6"/>
  <c r="N160" i="6"/>
  <c r="O160" i="6"/>
  <c r="P160" i="6"/>
  <c r="Q160" i="6"/>
  <c r="R160" i="6"/>
  <c r="S160" i="6"/>
  <c r="T160" i="6"/>
  <c r="U160" i="6"/>
  <c r="V160" i="6"/>
  <c r="W160" i="6"/>
  <c r="X160" i="6"/>
  <c r="Y160" i="6"/>
  <c r="Z160" i="6"/>
  <c r="AA160" i="6"/>
  <c r="AB160" i="6"/>
  <c r="AC160" i="6"/>
  <c r="I161" i="6"/>
  <c r="J161" i="6"/>
  <c r="L161" i="6"/>
  <c r="M161" i="6"/>
  <c r="O161" i="6"/>
  <c r="P161" i="6"/>
  <c r="R161" i="6"/>
  <c r="S161" i="6"/>
  <c r="U161" i="6"/>
  <c r="V161" i="6"/>
  <c r="X161" i="6"/>
  <c r="Y161" i="6"/>
  <c r="AA161" i="6"/>
  <c r="AB161" i="6"/>
  <c r="K162" i="6"/>
  <c r="N162" i="6"/>
  <c r="Q162" i="6"/>
  <c r="T162" i="6"/>
  <c r="W162" i="6"/>
  <c r="Z162" i="6"/>
  <c r="AC162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J3" i="6"/>
  <c r="K3" i="6"/>
  <c r="I3" i="6"/>
  <c r="F4" i="6"/>
  <c r="G4" i="6"/>
  <c r="H4" i="6"/>
  <c r="F5" i="6"/>
  <c r="G5" i="6"/>
  <c r="H5" i="6"/>
  <c r="F6" i="6"/>
  <c r="G6" i="6"/>
  <c r="H6" i="6"/>
  <c r="F7" i="6"/>
  <c r="G7" i="6"/>
  <c r="H7" i="6"/>
  <c r="F8" i="6"/>
  <c r="G8" i="6"/>
  <c r="H8" i="6"/>
  <c r="F9" i="6"/>
  <c r="G9" i="6"/>
  <c r="H9" i="6"/>
  <c r="F10" i="6"/>
  <c r="G10" i="6"/>
  <c r="H10" i="6"/>
  <c r="F11" i="6"/>
  <c r="G11" i="6"/>
  <c r="H11" i="6"/>
  <c r="F12" i="6"/>
  <c r="G12" i="6"/>
  <c r="H12" i="6"/>
  <c r="F13" i="6"/>
  <c r="G13" i="6"/>
  <c r="H13" i="6"/>
  <c r="F14" i="6"/>
  <c r="G14" i="6"/>
  <c r="H14" i="6"/>
  <c r="F15" i="6"/>
  <c r="G15" i="6"/>
  <c r="H15" i="6"/>
  <c r="F16" i="6"/>
  <c r="G16" i="6"/>
  <c r="H16" i="6"/>
  <c r="F17" i="6"/>
  <c r="G17" i="6"/>
  <c r="H17" i="6"/>
  <c r="F18" i="6"/>
  <c r="G18" i="6"/>
  <c r="H18" i="6"/>
  <c r="F19" i="6"/>
  <c r="G19" i="6"/>
  <c r="H19" i="6"/>
  <c r="F20" i="6"/>
  <c r="G20" i="6"/>
  <c r="H20" i="6"/>
  <c r="F21" i="6"/>
  <c r="G21" i="6"/>
  <c r="H21" i="6"/>
  <c r="F22" i="6"/>
  <c r="G22" i="6"/>
  <c r="H22" i="6"/>
  <c r="F23" i="6"/>
  <c r="G23" i="6"/>
  <c r="H23" i="6"/>
  <c r="F24" i="6"/>
  <c r="G24" i="6"/>
  <c r="H24" i="6"/>
  <c r="F25" i="6"/>
  <c r="G25" i="6"/>
  <c r="H25" i="6"/>
  <c r="F26" i="6"/>
  <c r="G26" i="6"/>
  <c r="H26" i="6"/>
  <c r="F27" i="6"/>
  <c r="G27" i="6"/>
  <c r="H27" i="6"/>
  <c r="F28" i="6"/>
  <c r="G28" i="6"/>
  <c r="H28" i="6"/>
  <c r="F29" i="6"/>
  <c r="G29" i="6"/>
  <c r="H29" i="6"/>
  <c r="F30" i="6"/>
  <c r="G30" i="6"/>
  <c r="H30" i="6"/>
  <c r="F31" i="6"/>
  <c r="G31" i="6"/>
  <c r="H31" i="6"/>
  <c r="F32" i="6"/>
  <c r="G32" i="6"/>
  <c r="H32" i="6"/>
  <c r="F33" i="6"/>
  <c r="G33" i="6"/>
  <c r="H33" i="6"/>
  <c r="F34" i="6"/>
  <c r="G34" i="6"/>
  <c r="H34" i="6"/>
  <c r="F35" i="6"/>
  <c r="G35" i="6"/>
  <c r="H35" i="6"/>
  <c r="F36" i="6"/>
  <c r="G36" i="6"/>
  <c r="H36" i="6"/>
  <c r="F37" i="6"/>
  <c r="G37" i="6"/>
  <c r="H37" i="6"/>
  <c r="F38" i="6"/>
  <c r="G38" i="6"/>
  <c r="H38" i="6"/>
  <c r="F39" i="6"/>
  <c r="G39" i="6"/>
  <c r="F40" i="6"/>
  <c r="G40" i="6"/>
  <c r="H40" i="6"/>
  <c r="F41" i="6"/>
  <c r="G41" i="6"/>
  <c r="H41" i="6"/>
  <c r="F42" i="6"/>
  <c r="G42" i="6"/>
  <c r="H42" i="6"/>
  <c r="H43" i="6"/>
  <c r="F44" i="6"/>
  <c r="G44" i="6"/>
  <c r="H44" i="6"/>
  <c r="F45" i="6"/>
  <c r="G45" i="6"/>
  <c r="H45" i="6"/>
  <c r="F46" i="6"/>
  <c r="G46" i="6"/>
  <c r="H46" i="6"/>
  <c r="F47" i="6"/>
  <c r="G47" i="6"/>
  <c r="H47" i="6"/>
  <c r="F48" i="6"/>
  <c r="G48" i="6"/>
  <c r="H48" i="6"/>
  <c r="F49" i="6"/>
  <c r="G49" i="6"/>
  <c r="H49" i="6"/>
  <c r="F50" i="6"/>
  <c r="G50" i="6"/>
  <c r="H50" i="6"/>
  <c r="F51" i="6"/>
  <c r="G51" i="6"/>
  <c r="H51" i="6"/>
  <c r="F52" i="6"/>
  <c r="G52" i="6"/>
  <c r="H52" i="6"/>
  <c r="F53" i="6"/>
  <c r="G53" i="6"/>
  <c r="F54" i="6"/>
  <c r="G54" i="6"/>
  <c r="H54" i="6"/>
  <c r="F55" i="6"/>
  <c r="G55" i="6"/>
  <c r="H55" i="6"/>
  <c r="F56" i="6"/>
  <c r="G56" i="6"/>
  <c r="H56" i="6"/>
  <c r="F57" i="6"/>
  <c r="G57" i="6"/>
  <c r="H57" i="6"/>
  <c r="F58" i="6"/>
  <c r="G58" i="6"/>
  <c r="H58" i="6"/>
  <c r="F59" i="6"/>
  <c r="G59" i="6"/>
  <c r="H59" i="6"/>
  <c r="F60" i="6"/>
  <c r="G60" i="6"/>
  <c r="H60" i="6"/>
  <c r="F61" i="6"/>
  <c r="G61" i="6"/>
  <c r="H61" i="6"/>
  <c r="F62" i="6"/>
  <c r="G62" i="6"/>
  <c r="H62" i="6"/>
  <c r="F63" i="6"/>
  <c r="G63" i="6"/>
  <c r="H63" i="6"/>
  <c r="F64" i="6"/>
  <c r="G64" i="6"/>
  <c r="H64" i="6"/>
  <c r="F65" i="6"/>
  <c r="G65" i="6"/>
  <c r="H65" i="6"/>
  <c r="F66" i="6"/>
  <c r="G66" i="6"/>
  <c r="H66" i="6"/>
  <c r="F67" i="6"/>
  <c r="G67" i="6"/>
  <c r="H67" i="6"/>
  <c r="F68" i="6"/>
  <c r="G68" i="6"/>
  <c r="F69" i="6"/>
  <c r="G69" i="6"/>
  <c r="F70" i="6"/>
  <c r="G70" i="6"/>
  <c r="H70" i="6"/>
  <c r="F71" i="6"/>
  <c r="G71" i="6"/>
  <c r="H71" i="6"/>
  <c r="F72" i="6"/>
  <c r="G72" i="6"/>
  <c r="H72" i="6"/>
  <c r="F73" i="6"/>
  <c r="G73" i="6"/>
  <c r="H73" i="6"/>
  <c r="F74" i="6"/>
  <c r="G74" i="6"/>
  <c r="H74" i="6"/>
  <c r="F75" i="6"/>
  <c r="F76" i="6"/>
  <c r="G76" i="6"/>
  <c r="H76" i="6"/>
  <c r="F77" i="6"/>
  <c r="G77" i="6"/>
  <c r="H77" i="6"/>
  <c r="F78" i="6"/>
  <c r="G78" i="6"/>
  <c r="H78" i="6"/>
  <c r="F79" i="6"/>
  <c r="G79" i="6"/>
  <c r="H79" i="6"/>
  <c r="F80" i="6"/>
  <c r="G80" i="6"/>
  <c r="H80" i="6"/>
  <c r="F81" i="6"/>
  <c r="G81" i="6"/>
  <c r="H81" i="6"/>
  <c r="F82" i="6"/>
  <c r="G82" i="6"/>
  <c r="H82" i="6"/>
  <c r="F83" i="6"/>
  <c r="G83" i="6"/>
  <c r="H83" i="6"/>
  <c r="F84" i="6"/>
  <c r="G84" i="6"/>
  <c r="F85" i="6"/>
  <c r="G85" i="6"/>
  <c r="H85" i="6"/>
  <c r="F86" i="6"/>
  <c r="F87" i="6"/>
  <c r="G87" i="6"/>
  <c r="H87" i="6"/>
  <c r="F88" i="6"/>
  <c r="G88" i="6"/>
  <c r="H88" i="6"/>
  <c r="F89" i="6"/>
  <c r="G89" i="6"/>
  <c r="H89" i="6"/>
  <c r="F90" i="6"/>
  <c r="G90" i="6"/>
  <c r="H90" i="6"/>
  <c r="F91" i="6"/>
  <c r="G91" i="6"/>
  <c r="H91" i="6"/>
  <c r="F92" i="6"/>
  <c r="G92" i="6"/>
  <c r="H92" i="6"/>
  <c r="F93" i="6"/>
  <c r="G93" i="6"/>
  <c r="H93" i="6"/>
  <c r="F94" i="6"/>
  <c r="G94" i="6"/>
  <c r="H94" i="6"/>
  <c r="F95" i="6"/>
  <c r="G95" i="6"/>
  <c r="H95" i="6"/>
  <c r="F96" i="6"/>
  <c r="G96" i="6"/>
  <c r="H96" i="6"/>
  <c r="H97" i="6"/>
  <c r="F98" i="6"/>
  <c r="G98" i="6"/>
  <c r="H98" i="6"/>
  <c r="F99" i="6"/>
  <c r="G99" i="6"/>
  <c r="H99" i="6"/>
  <c r="F100" i="6"/>
  <c r="G100" i="6"/>
  <c r="H100" i="6"/>
  <c r="F101" i="6"/>
  <c r="F102" i="6"/>
  <c r="G102" i="6"/>
  <c r="H102" i="6"/>
  <c r="F103" i="6"/>
  <c r="G103" i="6"/>
  <c r="H103" i="6"/>
  <c r="F104" i="6"/>
  <c r="G104" i="6"/>
  <c r="H104" i="6"/>
  <c r="F105" i="6"/>
  <c r="G105" i="6"/>
  <c r="H105" i="6"/>
  <c r="F106" i="6"/>
  <c r="G106" i="6"/>
  <c r="H106" i="6"/>
  <c r="F107" i="6"/>
  <c r="G107" i="6"/>
  <c r="H107" i="6"/>
  <c r="F108" i="6"/>
  <c r="G108" i="6"/>
  <c r="H108" i="6"/>
  <c r="F109" i="6"/>
  <c r="H110" i="6"/>
  <c r="F111" i="6"/>
  <c r="G111" i="6"/>
  <c r="H111" i="6"/>
  <c r="F112" i="6"/>
  <c r="G112" i="6"/>
  <c r="H112" i="6"/>
  <c r="F113" i="6"/>
  <c r="G113" i="6"/>
  <c r="F114" i="6"/>
  <c r="G114" i="6"/>
  <c r="H114" i="6"/>
  <c r="F115" i="6"/>
  <c r="G115" i="6"/>
  <c r="H115" i="6"/>
  <c r="F116" i="6"/>
  <c r="G116" i="6"/>
  <c r="H116" i="6"/>
  <c r="F117" i="6"/>
  <c r="G117" i="6"/>
  <c r="H117" i="6"/>
  <c r="F118" i="6"/>
  <c r="G118" i="6"/>
  <c r="F119" i="6"/>
  <c r="G119" i="6"/>
  <c r="H119" i="6"/>
  <c r="F120" i="6"/>
  <c r="G120" i="6"/>
  <c r="H121" i="6"/>
  <c r="F122" i="6"/>
  <c r="G122" i="6"/>
  <c r="F123" i="6"/>
  <c r="G123" i="6"/>
  <c r="H123" i="6"/>
  <c r="F124" i="6"/>
  <c r="G124" i="6"/>
  <c r="H124" i="6"/>
  <c r="H125" i="6"/>
  <c r="F126" i="6"/>
  <c r="G126" i="6"/>
  <c r="H126" i="6"/>
  <c r="F127" i="6"/>
  <c r="G127" i="6"/>
  <c r="H127" i="6"/>
  <c r="F128" i="6"/>
  <c r="G128" i="6"/>
  <c r="H128" i="6"/>
  <c r="F129" i="6"/>
  <c r="G129" i="6"/>
  <c r="H129" i="6"/>
  <c r="F130" i="6"/>
  <c r="G130" i="6"/>
  <c r="H130" i="6"/>
  <c r="F131" i="6"/>
  <c r="G131" i="6"/>
  <c r="H131" i="6"/>
  <c r="F132" i="6"/>
  <c r="G132" i="6"/>
  <c r="H132" i="6"/>
  <c r="F133" i="6"/>
  <c r="G133" i="6"/>
  <c r="H133" i="6"/>
  <c r="F134" i="6"/>
  <c r="G134" i="6"/>
  <c r="H134" i="6"/>
  <c r="F135" i="6"/>
  <c r="F136" i="6"/>
  <c r="F137" i="6"/>
  <c r="G137" i="6"/>
  <c r="H137" i="6"/>
  <c r="F139" i="6"/>
  <c r="F140" i="6"/>
  <c r="G140" i="6"/>
  <c r="H140" i="6"/>
  <c r="F141" i="6"/>
  <c r="G141" i="6"/>
  <c r="H141" i="6"/>
  <c r="F143" i="6"/>
  <c r="G143" i="6"/>
  <c r="F144" i="6"/>
  <c r="G144" i="6"/>
  <c r="H144" i="6"/>
  <c r="F145" i="6"/>
  <c r="G145" i="6"/>
  <c r="H145" i="6"/>
  <c r="F146" i="6"/>
  <c r="G146" i="6"/>
  <c r="H146" i="6"/>
  <c r="F147" i="6"/>
  <c r="G147" i="6"/>
  <c r="H147" i="6"/>
  <c r="F148" i="6"/>
  <c r="G148" i="6"/>
  <c r="H148" i="6"/>
  <c r="H149" i="6"/>
  <c r="F150" i="6"/>
  <c r="F151" i="6"/>
  <c r="G151" i="6"/>
  <c r="H151" i="6"/>
  <c r="F152" i="6"/>
  <c r="G152" i="6"/>
  <c r="H152" i="6"/>
  <c r="F153" i="6"/>
  <c r="G153" i="6"/>
  <c r="H153" i="6"/>
  <c r="F154" i="6"/>
  <c r="G154" i="6"/>
  <c r="F155" i="6"/>
  <c r="G155" i="6"/>
  <c r="H155" i="6"/>
  <c r="F156" i="6"/>
  <c r="G156" i="6"/>
  <c r="H156" i="6"/>
  <c r="F157" i="6"/>
  <c r="G157" i="6"/>
  <c r="H157" i="6"/>
  <c r="F158" i="6"/>
  <c r="G158" i="6"/>
  <c r="H158" i="6"/>
  <c r="F159" i="6"/>
  <c r="G159" i="6"/>
  <c r="F160" i="6"/>
  <c r="G160" i="6"/>
  <c r="H160" i="6"/>
  <c r="F161" i="6"/>
  <c r="G161" i="6"/>
  <c r="H162" i="6"/>
  <c r="G3" i="6"/>
  <c r="H3" i="6"/>
  <c r="F3" i="6"/>
  <c r="F10" i="5"/>
  <c r="G10" i="5"/>
  <c r="H10" i="5"/>
  <c r="I10" i="5"/>
  <c r="J10" i="5"/>
  <c r="K10" i="5"/>
  <c r="L10" i="5"/>
  <c r="M10" i="5"/>
  <c r="N10" i="5"/>
  <c r="O10" i="5"/>
  <c r="P10" i="5"/>
  <c r="Q10" i="5"/>
  <c r="R10" i="5"/>
  <c r="S10" i="5"/>
  <c r="T10" i="5"/>
  <c r="U10" i="5"/>
  <c r="V10" i="5"/>
  <c r="W10" i="5"/>
  <c r="X10" i="5"/>
  <c r="Y10" i="5"/>
  <c r="Z10" i="5"/>
  <c r="AA10" i="5"/>
  <c r="AB10" i="5"/>
  <c r="AC10" i="5"/>
  <c r="AD10" i="5"/>
  <c r="AE10" i="5"/>
  <c r="AF10" i="5"/>
  <c r="AG10" i="5"/>
  <c r="F11" i="5"/>
  <c r="G11" i="5"/>
  <c r="H11" i="5"/>
  <c r="I11" i="5"/>
  <c r="J11" i="5"/>
  <c r="K11" i="5"/>
  <c r="L11" i="5"/>
  <c r="M11" i="5"/>
  <c r="N11" i="5"/>
  <c r="O11" i="5"/>
  <c r="P11" i="5"/>
  <c r="Q11" i="5"/>
  <c r="R11" i="5"/>
  <c r="S11" i="5"/>
  <c r="T11" i="5"/>
  <c r="U11" i="5"/>
  <c r="V11" i="5"/>
  <c r="W11" i="5"/>
  <c r="X11" i="5"/>
  <c r="Y11" i="5"/>
  <c r="Z11" i="5"/>
  <c r="AA11" i="5"/>
  <c r="AB11" i="5"/>
  <c r="AC11" i="5"/>
  <c r="AD11" i="5"/>
  <c r="AE11" i="5"/>
  <c r="AF11" i="5"/>
  <c r="AG11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AG12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AG13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AG14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AG15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AG16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AG18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AG19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AG20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U22" i="5"/>
  <c r="V22" i="5"/>
  <c r="W22" i="5"/>
  <c r="X22" i="5"/>
  <c r="Y22" i="5"/>
  <c r="Z22" i="5"/>
  <c r="AA22" i="5"/>
  <c r="AB22" i="5"/>
  <c r="AC22" i="5"/>
  <c r="AD22" i="5"/>
  <c r="AE22" i="5"/>
  <c r="AF22" i="5"/>
  <c r="AG22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U23" i="5"/>
  <c r="V23" i="5"/>
  <c r="W23" i="5"/>
  <c r="X23" i="5"/>
  <c r="Y23" i="5"/>
  <c r="Z23" i="5"/>
  <c r="AA23" i="5"/>
  <c r="AB23" i="5"/>
  <c r="AC23" i="5"/>
  <c r="AD23" i="5"/>
  <c r="AE23" i="5"/>
  <c r="AF23" i="5"/>
  <c r="AG23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U24" i="5"/>
  <c r="V24" i="5"/>
  <c r="W24" i="5"/>
  <c r="X24" i="5"/>
  <c r="Y24" i="5"/>
  <c r="Z24" i="5"/>
  <c r="AA24" i="5"/>
  <c r="AB24" i="5"/>
  <c r="AC24" i="5"/>
  <c r="AD24" i="5"/>
  <c r="AE24" i="5"/>
  <c r="AF24" i="5"/>
  <c r="AG24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AF25" i="5"/>
  <c r="AG25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AG26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AG27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AG28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AG29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AG30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AG31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AG32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AG33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AG34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AF35" i="5"/>
  <c r="AG35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AG36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AG37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F38" i="5"/>
  <c r="AG38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U39" i="5"/>
  <c r="V39" i="5"/>
  <c r="W39" i="5"/>
  <c r="X39" i="5"/>
  <c r="Y39" i="5"/>
  <c r="Z39" i="5"/>
  <c r="AA39" i="5"/>
  <c r="AB39" i="5"/>
  <c r="AC39" i="5"/>
  <c r="AD39" i="5"/>
  <c r="AE39" i="5"/>
  <c r="AF39" i="5"/>
  <c r="AG39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Y40" i="5"/>
  <c r="Z40" i="5"/>
  <c r="AA40" i="5"/>
  <c r="AB40" i="5"/>
  <c r="AC40" i="5"/>
  <c r="AD40" i="5"/>
  <c r="AE40" i="5"/>
  <c r="AF40" i="5"/>
  <c r="AG40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Y41" i="5"/>
  <c r="Z41" i="5"/>
  <c r="AA41" i="5"/>
  <c r="AB41" i="5"/>
  <c r="AC41" i="5"/>
  <c r="AD41" i="5"/>
  <c r="AE41" i="5"/>
  <c r="AF41" i="5"/>
  <c r="AG41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Y42" i="5"/>
  <c r="Z42" i="5"/>
  <c r="AA42" i="5"/>
  <c r="AB42" i="5"/>
  <c r="AC42" i="5"/>
  <c r="AD42" i="5"/>
  <c r="AE42" i="5"/>
  <c r="AF42" i="5"/>
  <c r="AG42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AG43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AG44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AG45" i="5"/>
  <c r="F46" i="5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AG46" i="5"/>
  <c r="F47" i="5"/>
  <c r="G47" i="5"/>
  <c r="H47" i="5"/>
  <c r="I47" i="5"/>
  <c r="J47" i="5"/>
  <c r="K47" i="5"/>
  <c r="L47" i="5"/>
  <c r="M47" i="5"/>
  <c r="N47" i="5"/>
  <c r="O47" i="5"/>
  <c r="P47" i="5"/>
  <c r="Q47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AG47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AG48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AG49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AG50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AG51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AG52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U53" i="5"/>
  <c r="V53" i="5"/>
  <c r="W53" i="5"/>
  <c r="X53" i="5"/>
  <c r="Y53" i="5"/>
  <c r="Z53" i="5"/>
  <c r="AA53" i="5"/>
  <c r="AB53" i="5"/>
  <c r="AC53" i="5"/>
  <c r="AD53" i="5"/>
  <c r="AE53" i="5"/>
  <c r="AF53" i="5"/>
  <c r="AG53" i="5"/>
  <c r="F54" i="5"/>
  <c r="G54" i="5"/>
  <c r="H54" i="5"/>
  <c r="I54" i="5"/>
  <c r="J54" i="5"/>
  <c r="K54" i="5"/>
  <c r="L54" i="5"/>
  <c r="M54" i="5"/>
  <c r="N54" i="5"/>
  <c r="O54" i="5"/>
  <c r="P54" i="5"/>
  <c r="Q54" i="5"/>
  <c r="R54" i="5"/>
  <c r="S54" i="5"/>
  <c r="T54" i="5"/>
  <c r="U54" i="5"/>
  <c r="V54" i="5"/>
  <c r="W54" i="5"/>
  <c r="X54" i="5"/>
  <c r="Y54" i="5"/>
  <c r="Z54" i="5"/>
  <c r="AA54" i="5"/>
  <c r="AB54" i="5"/>
  <c r="AC54" i="5"/>
  <c r="AD54" i="5"/>
  <c r="AE54" i="5"/>
  <c r="AF54" i="5"/>
  <c r="AG54" i="5"/>
  <c r="F55" i="5"/>
  <c r="G55" i="5"/>
  <c r="H55" i="5"/>
  <c r="I55" i="5"/>
  <c r="J55" i="5"/>
  <c r="K55" i="5"/>
  <c r="L55" i="5"/>
  <c r="M55" i="5"/>
  <c r="N55" i="5"/>
  <c r="O55" i="5"/>
  <c r="P55" i="5"/>
  <c r="Q55" i="5"/>
  <c r="R55" i="5"/>
  <c r="S55" i="5"/>
  <c r="T55" i="5"/>
  <c r="U55" i="5"/>
  <c r="V55" i="5"/>
  <c r="W55" i="5"/>
  <c r="X55" i="5"/>
  <c r="Y55" i="5"/>
  <c r="Z55" i="5"/>
  <c r="AA55" i="5"/>
  <c r="AB55" i="5"/>
  <c r="AC55" i="5"/>
  <c r="AD55" i="5"/>
  <c r="AE55" i="5"/>
  <c r="AF55" i="5"/>
  <c r="AG55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Z56" i="5"/>
  <c r="AA56" i="5"/>
  <c r="AB56" i="5"/>
  <c r="AC56" i="5"/>
  <c r="AD56" i="5"/>
  <c r="AE56" i="5"/>
  <c r="AF56" i="5"/>
  <c r="AG56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Y57" i="5"/>
  <c r="Z57" i="5"/>
  <c r="AA57" i="5"/>
  <c r="AB57" i="5"/>
  <c r="AC57" i="5"/>
  <c r="AD57" i="5"/>
  <c r="AE57" i="5"/>
  <c r="AF57" i="5"/>
  <c r="AG57" i="5"/>
  <c r="F58" i="5"/>
  <c r="G58" i="5"/>
  <c r="H58" i="5"/>
  <c r="I58" i="5"/>
  <c r="J58" i="5"/>
  <c r="K58" i="5"/>
  <c r="L58" i="5"/>
  <c r="M58" i="5"/>
  <c r="N58" i="5"/>
  <c r="O58" i="5"/>
  <c r="P58" i="5"/>
  <c r="Q58" i="5"/>
  <c r="R58" i="5"/>
  <c r="S58" i="5"/>
  <c r="T58" i="5"/>
  <c r="U58" i="5"/>
  <c r="V58" i="5"/>
  <c r="W58" i="5"/>
  <c r="X58" i="5"/>
  <c r="Y58" i="5"/>
  <c r="Z58" i="5"/>
  <c r="AA58" i="5"/>
  <c r="AB58" i="5"/>
  <c r="AC58" i="5"/>
  <c r="AD58" i="5"/>
  <c r="AE58" i="5"/>
  <c r="AF58" i="5"/>
  <c r="AG58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U59" i="5"/>
  <c r="V59" i="5"/>
  <c r="W59" i="5"/>
  <c r="X59" i="5"/>
  <c r="Y59" i="5"/>
  <c r="Z59" i="5"/>
  <c r="AA59" i="5"/>
  <c r="AB59" i="5"/>
  <c r="AC59" i="5"/>
  <c r="AD59" i="5"/>
  <c r="AE59" i="5"/>
  <c r="AF59" i="5"/>
  <c r="AG59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U60" i="5"/>
  <c r="V60" i="5"/>
  <c r="W60" i="5"/>
  <c r="X60" i="5"/>
  <c r="Y60" i="5"/>
  <c r="Z60" i="5"/>
  <c r="AA60" i="5"/>
  <c r="AB60" i="5"/>
  <c r="AC60" i="5"/>
  <c r="AD60" i="5"/>
  <c r="AE60" i="5"/>
  <c r="AF60" i="5"/>
  <c r="AG60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Y61" i="5"/>
  <c r="Z61" i="5"/>
  <c r="AA61" i="5"/>
  <c r="AB61" i="5"/>
  <c r="AC61" i="5"/>
  <c r="AD61" i="5"/>
  <c r="AE61" i="5"/>
  <c r="AF61" i="5"/>
  <c r="AG61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U62" i="5"/>
  <c r="V62" i="5"/>
  <c r="W62" i="5"/>
  <c r="X62" i="5"/>
  <c r="Y62" i="5"/>
  <c r="Z62" i="5"/>
  <c r="AA62" i="5"/>
  <c r="AB62" i="5"/>
  <c r="AC62" i="5"/>
  <c r="AD62" i="5"/>
  <c r="AE62" i="5"/>
  <c r="AF62" i="5"/>
  <c r="AG62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Y63" i="5"/>
  <c r="Z63" i="5"/>
  <c r="AA63" i="5"/>
  <c r="AB63" i="5"/>
  <c r="AC63" i="5"/>
  <c r="AD63" i="5"/>
  <c r="AE63" i="5"/>
  <c r="AF63" i="5"/>
  <c r="AG63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U64" i="5"/>
  <c r="V64" i="5"/>
  <c r="W64" i="5"/>
  <c r="X64" i="5"/>
  <c r="Y64" i="5"/>
  <c r="Z64" i="5"/>
  <c r="AA64" i="5"/>
  <c r="AB64" i="5"/>
  <c r="AC64" i="5"/>
  <c r="AD64" i="5"/>
  <c r="AE64" i="5"/>
  <c r="AF64" i="5"/>
  <c r="AG64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U65" i="5"/>
  <c r="V65" i="5"/>
  <c r="W65" i="5"/>
  <c r="X65" i="5"/>
  <c r="Y65" i="5"/>
  <c r="Z65" i="5"/>
  <c r="AA65" i="5"/>
  <c r="AB65" i="5"/>
  <c r="AC65" i="5"/>
  <c r="AD65" i="5"/>
  <c r="AE65" i="5"/>
  <c r="AF65" i="5"/>
  <c r="AG65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U66" i="5"/>
  <c r="V66" i="5"/>
  <c r="W66" i="5"/>
  <c r="X66" i="5"/>
  <c r="Y66" i="5"/>
  <c r="Z66" i="5"/>
  <c r="AA66" i="5"/>
  <c r="AB66" i="5"/>
  <c r="AC66" i="5"/>
  <c r="AD66" i="5"/>
  <c r="AE66" i="5"/>
  <c r="AF66" i="5"/>
  <c r="AG66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U67" i="5"/>
  <c r="V67" i="5"/>
  <c r="W67" i="5"/>
  <c r="X67" i="5"/>
  <c r="Y67" i="5"/>
  <c r="Z67" i="5"/>
  <c r="AA67" i="5"/>
  <c r="AB67" i="5"/>
  <c r="AC67" i="5"/>
  <c r="AD67" i="5"/>
  <c r="AE67" i="5"/>
  <c r="AF67" i="5"/>
  <c r="AG67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AB68" i="5"/>
  <c r="AC68" i="5"/>
  <c r="AD68" i="5"/>
  <c r="AE68" i="5"/>
  <c r="AF68" i="5"/>
  <c r="AG68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U69" i="5"/>
  <c r="V69" i="5"/>
  <c r="W69" i="5"/>
  <c r="X69" i="5"/>
  <c r="Y69" i="5"/>
  <c r="Z69" i="5"/>
  <c r="AA69" i="5"/>
  <c r="AB69" i="5"/>
  <c r="AC69" i="5"/>
  <c r="AD69" i="5"/>
  <c r="AE69" i="5"/>
  <c r="AF69" i="5"/>
  <c r="AG69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U70" i="5"/>
  <c r="V70" i="5"/>
  <c r="W70" i="5"/>
  <c r="X70" i="5"/>
  <c r="Y70" i="5"/>
  <c r="Z70" i="5"/>
  <c r="AA70" i="5"/>
  <c r="AB70" i="5"/>
  <c r="AC70" i="5"/>
  <c r="AD70" i="5"/>
  <c r="AE70" i="5"/>
  <c r="AF70" i="5"/>
  <c r="AG70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Y71" i="5"/>
  <c r="Z71" i="5"/>
  <c r="AA71" i="5"/>
  <c r="AB71" i="5"/>
  <c r="AC71" i="5"/>
  <c r="AD71" i="5"/>
  <c r="AE71" i="5"/>
  <c r="AF71" i="5"/>
  <c r="AG71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U72" i="5"/>
  <c r="V72" i="5"/>
  <c r="W72" i="5"/>
  <c r="X72" i="5"/>
  <c r="Y72" i="5"/>
  <c r="Z72" i="5"/>
  <c r="AA72" i="5"/>
  <c r="AB72" i="5"/>
  <c r="AC72" i="5"/>
  <c r="AD72" i="5"/>
  <c r="AE72" i="5"/>
  <c r="AF72" i="5"/>
  <c r="AG72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W73" i="5"/>
  <c r="X73" i="5"/>
  <c r="Y73" i="5"/>
  <c r="Z73" i="5"/>
  <c r="AA73" i="5"/>
  <c r="AB73" i="5"/>
  <c r="AC73" i="5"/>
  <c r="AD73" i="5"/>
  <c r="AE73" i="5"/>
  <c r="AF73" i="5"/>
  <c r="AG73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U74" i="5"/>
  <c r="V74" i="5"/>
  <c r="W74" i="5"/>
  <c r="X74" i="5"/>
  <c r="Y74" i="5"/>
  <c r="Z74" i="5"/>
  <c r="AA74" i="5"/>
  <c r="AB74" i="5"/>
  <c r="AC74" i="5"/>
  <c r="AD74" i="5"/>
  <c r="AE74" i="5"/>
  <c r="AF74" i="5"/>
  <c r="AG74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X75" i="5"/>
  <c r="Y75" i="5"/>
  <c r="Z75" i="5"/>
  <c r="AA75" i="5"/>
  <c r="AB75" i="5"/>
  <c r="AC75" i="5"/>
  <c r="AD75" i="5"/>
  <c r="AE75" i="5"/>
  <c r="AF75" i="5"/>
  <c r="AG75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U76" i="5"/>
  <c r="V76" i="5"/>
  <c r="W76" i="5"/>
  <c r="X76" i="5"/>
  <c r="Y76" i="5"/>
  <c r="Z76" i="5"/>
  <c r="AA76" i="5"/>
  <c r="AB76" i="5"/>
  <c r="AC76" i="5"/>
  <c r="AD76" i="5"/>
  <c r="AE76" i="5"/>
  <c r="AF76" i="5"/>
  <c r="AG76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X77" i="5"/>
  <c r="Y77" i="5"/>
  <c r="Z77" i="5"/>
  <c r="AA77" i="5"/>
  <c r="AB77" i="5"/>
  <c r="AC77" i="5"/>
  <c r="AD77" i="5"/>
  <c r="AE77" i="5"/>
  <c r="AF77" i="5"/>
  <c r="AG77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Y78" i="5"/>
  <c r="Z78" i="5"/>
  <c r="AA78" i="5"/>
  <c r="AB78" i="5"/>
  <c r="AC78" i="5"/>
  <c r="AD78" i="5"/>
  <c r="AE78" i="5"/>
  <c r="AF78" i="5"/>
  <c r="AG78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T79" i="5"/>
  <c r="U79" i="5"/>
  <c r="V79" i="5"/>
  <c r="W79" i="5"/>
  <c r="X79" i="5"/>
  <c r="Y79" i="5"/>
  <c r="Z79" i="5"/>
  <c r="AA79" i="5"/>
  <c r="AB79" i="5"/>
  <c r="AC79" i="5"/>
  <c r="AD79" i="5"/>
  <c r="AE79" i="5"/>
  <c r="AF79" i="5"/>
  <c r="AG79" i="5"/>
  <c r="F80" i="5"/>
  <c r="G80" i="5"/>
  <c r="H80" i="5"/>
  <c r="I80" i="5"/>
  <c r="J80" i="5"/>
  <c r="K80" i="5"/>
  <c r="L80" i="5"/>
  <c r="M80" i="5"/>
  <c r="N80" i="5"/>
  <c r="O80" i="5"/>
  <c r="P80" i="5"/>
  <c r="Q80" i="5"/>
  <c r="R80" i="5"/>
  <c r="S80" i="5"/>
  <c r="T80" i="5"/>
  <c r="U80" i="5"/>
  <c r="V80" i="5"/>
  <c r="W80" i="5"/>
  <c r="X80" i="5"/>
  <c r="Y80" i="5"/>
  <c r="Z80" i="5"/>
  <c r="AA80" i="5"/>
  <c r="AB80" i="5"/>
  <c r="AC80" i="5"/>
  <c r="AD80" i="5"/>
  <c r="AE80" i="5"/>
  <c r="AF80" i="5"/>
  <c r="AG80" i="5"/>
  <c r="F81" i="5"/>
  <c r="G81" i="5"/>
  <c r="H81" i="5"/>
  <c r="I81" i="5"/>
  <c r="J81" i="5"/>
  <c r="K81" i="5"/>
  <c r="L81" i="5"/>
  <c r="M81" i="5"/>
  <c r="N81" i="5"/>
  <c r="O81" i="5"/>
  <c r="P81" i="5"/>
  <c r="Q81" i="5"/>
  <c r="R81" i="5"/>
  <c r="S81" i="5"/>
  <c r="T81" i="5"/>
  <c r="U81" i="5"/>
  <c r="V81" i="5"/>
  <c r="W81" i="5"/>
  <c r="X81" i="5"/>
  <c r="Y81" i="5"/>
  <c r="Z81" i="5"/>
  <c r="AA81" i="5"/>
  <c r="AB81" i="5"/>
  <c r="AC81" i="5"/>
  <c r="AD81" i="5"/>
  <c r="AE81" i="5"/>
  <c r="AF81" i="5"/>
  <c r="AG81" i="5"/>
  <c r="F82" i="5"/>
  <c r="G82" i="5"/>
  <c r="H82" i="5"/>
  <c r="I82" i="5"/>
  <c r="J82" i="5"/>
  <c r="K82" i="5"/>
  <c r="L82" i="5"/>
  <c r="M82" i="5"/>
  <c r="N82" i="5"/>
  <c r="O82" i="5"/>
  <c r="P82" i="5"/>
  <c r="Q82" i="5"/>
  <c r="R82" i="5"/>
  <c r="S82" i="5"/>
  <c r="T82" i="5"/>
  <c r="U82" i="5"/>
  <c r="V82" i="5"/>
  <c r="W82" i="5"/>
  <c r="X82" i="5"/>
  <c r="Y82" i="5"/>
  <c r="Z82" i="5"/>
  <c r="AA82" i="5"/>
  <c r="AB82" i="5"/>
  <c r="AC82" i="5"/>
  <c r="AD82" i="5"/>
  <c r="AE82" i="5"/>
  <c r="AF82" i="5"/>
  <c r="AG82" i="5"/>
  <c r="F83" i="5"/>
  <c r="G83" i="5"/>
  <c r="H83" i="5"/>
  <c r="I83" i="5"/>
  <c r="J83" i="5"/>
  <c r="K83" i="5"/>
  <c r="L83" i="5"/>
  <c r="M83" i="5"/>
  <c r="N83" i="5"/>
  <c r="O83" i="5"/>
  <c r="P83" i="5"/>
  <c r="Q83" i="5"/>
  <c r="R83" i="5"/>
  <c r="S83" i="5"/>
  <c r="T83" i="5"/>
  <c r="U83" i="5"/>
  <c r="V83" i="5"/>
  <c r="W83" i="5"/>
  <c r="X83" i="5"/>
  <c r="Y83" i="5"/>
  <c r="Z83" i="5"/>
  <c r="AA83" i="5"/>
  <c r="AB83" i="5"/>
  <c r="AC83" i="5"/>
  <c r="AD83" i="5"/>
  <c r="AE83" i="5"/>
  <c r="AF83" i="5"/>
  <c r="AG83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Y84" i="5"/>
  <c r="Z84" i="5"/>
  <c r="AA84" i="5"/>
  <c r="AB84" i="5"/>
  <c r="AC84" i="5"/>
  <c r="AD84" i="5"/>
  <c r="AE84" i="5"/>
  <c r="AF84" i="5"/>
  <c r="AG84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W85" i="5"/>
  <c r="X85" i="5"/>
  <c r="Y85" i="5"/>
  <c r="Z85" i="5"/>
  <c r="AA85" i="5"/>
  <c r="AB85" i="5"/>
  <c r="AC85" i="5"/>
  <c r="AD85" i="5"/>
  <c r="AE85" i="5"/>
  <c r="AF85" i="5"/>
  <c r="AG85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U86" i="5"/>
  <c r="V86" i="5"/>
  <c r="W86" i="5"/>
  <c r="X86" i="5"/>
  <c r="Y86" i="5"/>
  <c r="Z86" i="5"/>
  <c r="AA86" i="5"/>
  <c r="AB86" i="5"/>
  <c r="AC86" i="5"/>
  <c r="AD86" i="5"/>
  <c r="AE86" i="5"/>
  <c r="AF86" i="5"/>
  <c r="AG86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W87" i="5"/>
  <c r="X87" i="5"/>
  <c r="Y87" i="5"/>
  <c r="Z87" i="5"/>
  <c r="AA87" i="5"/>
  <c r="AB87" i="5"/>
  <c r="AC87" i="5"/>
  <c r="AD87" i="5"/>
  <c r="AE87" i="5"/>
  <c r="AF87" i="5"/>
  <c r="AG87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U88" i="5"/>
  <c r="V88" i="5"/>
  <c r="W88" i="5"/>
  <c r="X88" i="5"/>
  <c r="Y88" i="5"/>
  <c r="Z88" i="5"/>
  <c r="AA88" i="5"/>
  <c r="AB88" i="5"/>
  <c r="AC88" i="5"/>
  <c r="AD88" i="5"/>
  <c r="AE88" i="5"/>
  <c r="AF88" i="5"/>
  <c r="AG88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U89" i="5"/>
  <c r="V89" i="5"/>
  <c r="W89" i="5"/>
  <c r="X89" i="5"/>
  <c r="Y89" i="5"/>
  <c r="Z89" i="5"/>
  <c r="AA89" i="5"/>
  <c r="AB89" i="5"/>
  <c r="AC89" i="5"/>
  <c r="AD89" i="5"/>
  <c r="AE89" i="5"/>
  <c r="AF89" i="5"/>
  <c r="AG89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U90" i="5"/>
  <c r="V90" i="5"/>
  <c r="W90" i="5"/>
  <c r="X90" i="5"/>
  <c r="Y90" i="5"/>
  <c r="Z90" i="5"/>
  <c r="AA90" i="5"/>
  <c r="AB90" i="5"/>
  <c r="AC90" i="5"/>
  <c r="AD90" i="5"/>
  <c r="AE90" i="5"/>
  <c r="AF90" i="5"/>
  <c r="AG90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U91" i="5"/>
  <c r="V91" i="5"/>
  <c r="W91" i="5"/>
  <c r="X91" i="5"/>
  <c r="Y91" i="5"/>
  <c r="Z91" i="5"/>
  <c r="AA91" i="5"/>
  <c r="AB91" i="5"/>
  <c r="AC91" i="5"/>
  <c r="AD91" i="5"/>
  <c r="AE91" i="5"/>
  <c r="AF91" i="5"/>
  <c r="AG91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U92" i="5"/>
  <c r="V92" i="5"/>
  <c r="W92" i="5"/>
  <c r="X92" i="5"/>
  <c r="Y92" i="5"/>
  <c r="Z92" i="5"/>
  <c r="AA92" i="5"/>
  <c r="AB92" i="5"/>
  <c r="AC92" i="5"/>
  <c r="AD92" i="5"/>
  <c r="AE92" i="5"/>
  <c r="AF92" i="5"/>
  <c r="AG92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U93" i="5"/>
  <c r="V93" i="5"/>
  <c r="W93" i="5"/>
  <c r="X93" i="5"/>
  <c r="Y93" i="5"/>
  <c r="Z93" i="5"/>
  <c r="AA93" i="5"/>
  <c r="AB93" i="5"/>
  <c r="AC93" i="5"/>
  <c r="AD93" i="5"/>
  <c r="AE93" i="5"/>
  <c r="AF93" i="5"/>
  <c r="AG93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U94" i="5"/>
  <c r="V94" i="5"/>
  <c r="W94" i="5"/>
  <c r="X94" i="5"/>
  <c r="Y94" i="5"/>
  <c r="Z94" i="5"/>
  <c r="AA94" i="5"/>
  <c r="AB94" i="5"/>
  <c r="AC94" i="5"/>
  <c r="AD94" i="5"/>
  <c r="AE94" i="5"/>
  <c r="AF94" i="5"/>
  <c r="AG94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W95" i="5"/>
  <c r="X95" i="5"/>
  <c r="Y95" i="5"/>
  <c r="Z95" i="5"/>
  <c r="AA95" i="5"/>
  <c r="AB95" i="5"/>
  <c r="AC95" i="5"/>
  <c r="AD95" i="5"/>
  <c r="AE95" i="5"/>
  <c r="AF95" i="5"/>
  <c r="AG95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U96" i="5"/>
  <c r="V96" i="5"/>
  <c r="W96" i="5"/>
  <c r="X96" i="5"/>
  <c r="Y96" i="5"/>
  <c r="Z96" i="5"/>
  <c r="AA96" i="5"/>
  <c r="AB96" i="5"/>
  <c r="AC96" i="5"/>
  <c r="AD96" i="5"/>
  <c r="AE96" i="5"/>
  <c r="AF96" i="5"/>
  <c r="AG96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U97" i="5"/>
  <c r="V97" i="5"/>
  <c r="W97" i="5"/>
  <c r="X97" i="5"/>
  <c r="Y97" i="5"/>
  <c r="Z97" i="5"/>
  <c r="AA97" i="5"/>
  <c r="AB97" i="5"/>
  <c r="AC97" i="5"/>
  <c r="AD97" i="5"/>
  <c r="AE97" i="5"/>
  <c r="AF97" i="5"/>
  <c r="AG97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Y98" i="5"/>
  <c r="Z98" i="5"/>
  <c r="AA98" i="5"/>
  <c r="AB98" i="5"/>
  <c r="AC98" i="5"/>
  <c r="AD98" i="5"/>
  <c r="AE98" i="5"/>
  <c r="AF98" i="5"/>
  <c r="AG98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U99" i="5"/>
  <c r="V99" i="5"/>
  <c r="W99" i="5"/>
  <c r="X99" i="5"/>
  <c r="Y99" i="5"/>
  <c r="Z99" i="5"/>
  <c r="AA99" i="5"/>
  <c r="AB99" i="5"/>
  <c r="AC99" i="5"/>
  <c r="AD99" i="5"/>
  <c r="AE99" i="5"/>
  <c r="AF99" i="5"/>
  <c r="AG99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AB100" i="5"/>
  <c r="AC100" i="5"/>
  <c r="AD100" i="5"/>
  <c r="AE100" i="5"/>
  <c r="AF100" i="5"/>
  <c r="AG100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Y101" i="5"/>
  <c r="Z101" i="5"/>
  <c r="AA101" i="5"/>
  <c r="AB101" i="5"/>
  <c r="AC101" i="5"/>
  <c r="AD101" i="5"/>
  <c r="AE101" i="5"/>
  <c r="AF101" i="5"/>
  <c r="AG101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U102" i="5"/>
  <c r="V102" i="5"/>
  <c r="W102" i="5"/>
  <c r="X102" i="5"/>
  <c r="Y102" i="5"/>
  <c r="Z102" i="5"/>
  <c r="AA102" i="5"/>
  <c r="AB102" i="5"/>
  <c r="AC102" i="5"/>
  <c r="AD102" i="5"/>
  <c r="AE102" i="5"/>
  <c r="AF102" i="5"/>
  <c r="AG102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Y103" i="5"/>
  <c r="Z103" i="5"/>
  <c r="AA103" i="5"/>
  <c r="AB103" i="5"/>
  <c r="AC103" i="5"/>
  <c r="AD103" i="5"/>
  <c r="AE103" i="5"/>
  <c r="AF103" i="5"/>
  <c r="AG103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U104" i="5"/>
  <c r="V104" i="5"/>
  <c r="W104" i="5"/>
  <c r="X104" i="5"/>
  <c r="Y104" i="5"/>
  <c r="Z104" i="5"/>
  <c r="AA104" i="5"/>
  <c r="AB104" i="5"/>
  <c r="AC104" i="5"/>
  <c r="AD104" i="5"/>
  <c r="AE104" i="5"/>
  <c r="AF104" i="5"/>
  <c r="AG104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X105" i="5"/>
  <c r="Y105" i="5"/>
  <c r="Z105" i="5"/>
  <c r="AA105" i="5"/>
  <c r="AB105" i="5"/>
  <c r="AC105" i="5"/>
  <c r="AD105" i="5"/>
  <c r="AE105" i="5"/>
  <c r="AF105" i="5"/>
  <c r="AG105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X106" i="5"/>
  <c r="Y106" i="5"/>
  <c r="Z106" i="5"/>
  <c r="AA106" i="5"/>
  <c r="AB106" i="5"/>
  <c r="AC106" i="5"/>
  <c r="AD106" i="5"/>
  <c r="AE106" i="5"/>
  <c r="AF106" i="5"/>
  <c r="AG106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Y107" i="5"/>
  <c r="Z107" i="5"/>
  <c r="AA107" i="5"/>
  <c r="AB107" i="5"/>
  <c r="AC107" i="5"/>
  <c r="AD107" i="5"/>
  <c r="AE107" i="5"/>
  <c r="AF107" i="5"/>
  <c r="AG107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Y108" i="5"/>
  <c r="Z108" i="5"/>
  <c r="AA108" i="5"/>
  <c r="AB108" i="5"/>
  <c r="AC108" i="5"/>
  <c r="AD108" i="5"/>
  <c r="AE108" i="5"/>
  <c r="AF108" i="5"/>
  <c r="AG108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Y109" i="5"/>
  <c r="Z109" i="5"/>
  <c r="AA109" i="5"/>
  <c r="AB109" i="5"/>
  <c r="AC109" i="5"/>
  <c r="AD109" i="5"/>
  <c r="AE109" i="5"/>
  <c r="AF109" i="5"/>
  <c r="AG109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Y110" i="5"/>
  <c r="Z110" i="5"/>
  <c r="AA110" i="5"/>
  <c r="AB110" i="5"/>
  <c r="AC110" i="5"/>
  <c r="AD110" i="5"/>
  <c r="AE110" i="5"/>
  <c r="AF110" i="5"/>
  <c r="AG110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Y111" i="5"/>
  <c r="Z111" i="5"/>
  <c r="AA111" i="5"/>
  <c r="AB111" i="5"/>
  <c r="AC111" i="5"/>
  <c r="AD111" i="5"/>
  <c r="AE111" i="5"/>
  <c r="AF111" i="5"/>
  <c r="AG111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Z112" i="5"/>
  <c r="AA112" i="5"/>
  <c r="AB112" i="5"/>
  <c r="AC112" i="5"/>
  <c r="AD112" i="5"/>
  <c r="AE112" i="5"/>
  <c r="AF112" i="5"/>
  <c r="AG112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Z113" i="5"/>
  <c r="AA113" i="5"/>
  <c r="AB113" i="5"/>
  <c r="AC113" i="5"/>
  <c r="AD113" i="5"/>
  <c r="AE113" i="5"/>
  <c r="AF113" i="5"/>
  <c r="AG113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U114" i="5"/>
  <c r="V114" i="5"/>
  <c r="W114" i="5"/>
  <c r="X114" i="5"/>
  <c r="Y114" i="5"/>
  <c r="Z114" i="5"/>
  <c r="AA114" i="5"/>
  <c r="AB114" i="5"/>
  <c r="AC114" i="5"/>
  <c r="AD114" i="5"/>
  <c r="AE114" i="5"/>
  <c r="AF114" i="5"/>
  <c r="AG114" i="5"/>
  <c r="F115" i="5"/>
  <c r="G115" i="5"/>
  <c r="H115" i="5"/>
  <c r="I115" i="5"/>
  <c r="J115" i="5"/>
  <c r="K115" i="5"/>
  <c r="L115" i="5"/>
  <c r="M115" i="5"/>
  <c r="N115" i="5"/>
  <c r="O115" i="5"/>
  <c r="P115" i="5"/>
  <c r="Q115" i="5"/>
  <c r="R115" i="5"/>
  <c r="S115" i="5"/>
  <c r="T115" i="5"/>
  <c r="U115" i="5"/>
  <c r="V115" i="5"/>
  <c r="W115" i="5"/>
  <c r="X115" i="5"/>
  <c r="Y115" i="5"/>
  <c r="Z115" i="5"/>
  <c r="AA115" i="5"/>
  <c r="AB115" i="5"/>
  <c r="AC115" i="5"/>
  <c r="AD115" i="5"/>
  <c r="AE115" i="5"/>
  <c r="AF115" i="5"/>
  <c r="AG115" i="5"/>
  <c r="F116" i="5"/>
  <c r="G116" i="5"/>
  <c r="H116" i="5"/>
  <c r="I116" i="5"/>
  <c r="J116" i="5"/>
  <c r="K116" i="5"/>
  <c r="L116" i="5"/>
  <c r="M116" i="5"/>
  <c r="N116" i="5"/>
  <c r="O116" i="5"/>
  <c r="P116" i="5"/>
  <c r="Q116" i="5"/>
  <c r="R116" i="5"/>
  <c r="S116" i="5"/>
  <c r="T116" i="5"/>
  <c r="U116" i="5"/>
  <c r="V116" i="5"/>
  <c r="W116" i="5"/>
  <c r="X116" i="5"/>
  <c r="Y116" i="5"/>
  <c r="Z116" i="5"/>
  <c r="AA116" i="5"/>
  <c r="AB116" i="5"/>
  <c r="AC116" i="5"/>
  <c r="AD116" i="5"/>
  <c r="AE116" i="5"/>
  <c r="AF116" i="5"/>
  <c r="AG116" i="5"/>
  <c r="F117" i="5"/>
  <c r="G117" i="5"/>
  <c r="H117" i="5"/>
  <c r="I117" i="5"/>
  <c r="J117" i="5"/>
  <c r="K117" i="5"/>
  <c r="L117" i="5"/>
  <c r="M117" i="5"/>
  <c r="N117" i="5"/>
  <c r="O117" i="5"/>
  <c r="P117" i="5"/>
  <c r="Q117" i="5"/>
  <c r="R117" i="5"/>
  <c r="S117" i="5"/>
  <c r="T117" i="5"/>
  <c r="U117" i="5"/>
  <c r="V117" i="5"/>
  <c r="W117" i="5"/>
  <c r="X117" i="5"/>
  <c r="Y117" i="5"/>
  <c r="Z117" i="5"/>
  <c r="AA117" i="5"/>
  <c r="AB117" i="5"/>
  <c r="AC117" i="5"/>
  <c r="AD117" i="5"/>
  <c r="AE117" i="5"/>
  <c r="AF117" i="5"/>
  <c r="AG117" i="5"/>
  <c r="F118" i="5"/>
  <c r="G118" i="5"/>
  <c r="H118" i="5"/>
  <c r="I118" i="5"/>
  <c r="J118" i="5"/>
  <c r="K118" i="5"/>
  <c r="L118" i="5"/>
  <c r="M118" i="5"/>
  <c r="N118" i="5"/>
  <c r="O118" i="5"/>
  <c r="P118" i="5"/>
  <c r="Q118" i="5"/>
  <c r="R118" i="5"/>
  <c r="S118" i="5"/>
  <c r="T118" i="5"/>
  <c r="U118" i="5"/>
  <c r="V118" i="5"/>
  <c r="W118" i="5"/>
  <c r="X118" i="5"/>
  <c r="Y118" i="5"/>
  <c r="Z118" i="5"/>
  <c r="AA118" i="5"/>
  <c r="AB118" i="5"/>
  <c r="AC118" i="5"/>
  <c r="AD118" i="5"/>
  <c r="AE118" i="5"/>
  <c r="AF118" i="5"/>
  <c r="AG118" i="5"/>
  <c r="F119" i="5"/>
  <c r="G119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U119" i="5"/>
  <c r="V119" i="5"/>
  <c r="W119" i="5"/>
  <c r="X119" i="5"/>
  <c r="Y119" i="5"/>
  <c r="Z119" i="5"/>
  <c r="AA119" i="5"/>
  <c r="AB119" i="5"/>
  <c r="AC119" i="5"/>
  <c r="AD119" i="5"/>
  <c r="AE119" i="5"/>
  <c r="AF119" i="5"/>
  <c r="AG119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U120" i="5"/>
  <c r="V120" i="5"/>
  <c r="W120" i="5"/>
  <c r="X120" i="5"/>
  <c r="Y120" i="5"/>
  <c r="Z120" i="5"/>
  <c r="AA120" i="5"/>
  <c r="AB120" i="5"/>
  <c r="AC120" i="5"/>
  <c r="AD120" i="5"/>
  <c r="AE120" i="5"/>
  <c r="AF120" i="5"/>
  <c r="AG120" i="5"/>
  <c r="F121" i="5"/>
  <c r="G121" i="5"/>
  <c r="H121" i="5"/>
  <c r="I121" i="5"/>
  <c r="J121" i="5"/>
  <c r="K121" i="5"/>
  <c r="L121" i="5"/>
  <c r="M121" i="5"/>
  <c r="N121" i="5"/>
  <c r="O121" i="5"/>
  <c r="P121" i="5"/>
  <c r="Q121" i="5"/>
  <c r="R121" i="5"/>
  <c r="S121" i="5"/>
  <c r="T121" i="5"/>
  <c r="U121" i="5"/>
  <c r="V121" i="5"/>
  <c r="W121" i="5"/>
  <c r="X121" i="5"/>
  <c r="Y121" i="5"/>
  <c r="Z121" i="5"/>
  <c r="AA121" i="5"/>
  <c r="AB121" i="5"/>
  <c r="AC121" i="5"/>
  <c r="AD121" i="5"/>
  <c r="AE121" i="5"/>
  <c r="AF121" i="5"/>
  <c r="AG121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U122" i="5"/>
  <c r="V122" i="5"/>
  <c r="W122" i="5"/>
  <c r="X122" i="5"/>
  <c r="Y122" i="5"/>
  <c r="Z122" i="5"/>
  <c r="AA122" i="5"/>
  <c r="AB122" i="5"/>
  <c r="AC122" i="5"/>
  <c r="AD122" i="5"/>
  <c r="AE122" i="5"/>
  <c r="AF122" i="5"/>
  <c r="AG122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U123" i="5"/>
  <c r="V123" i="5"/>
  <c r="W123" i="5"/>
  <c r="X123" i="5"/>
  <c r="Y123" i="5"/>
  <c r="Z123" i="5"/>
  <c r="AA123" i="5"/>
  <c r="AB123" i="5"/>
  <c r="AC123" i="5"/>
  <c r="AD123" i="5"/>
  <c r="AE123" i="5"/>
  <c r="AF123" i="5"/>
  <c r="AG123" i="5"/>
  <c r="F124" i="5"/>
  <c r="G124" i="5"/>
  <c r="H124" i="5"/>
  <c r="I124" i="5"/>
  <c r="J124" i="5"/>
  <c r="K124" i="5"/>
  <c r="L124" i="5"/>
  <c r="M124" i="5"/>
  <c r="N124" i="5"/>
  <c r="O124" i="5"/>
  <c r="P124" i="5"/>
  <c r="Q124" i="5"/>
  <c r="R124" i="5"/>
  <c r="S124" i="5"/>
  <c r="T124" i="5"/>
  <c r="U124" i="5"/>
  <c r="V124" i="5"/>
  <c r="W124" i="5"/>
  <c r="X124" i="5"/>
  <c r="Y124" i="5"/>
  <c r="Z124" i="5"/>
  <c r="AA124" i="5"/>
  <c r="AB124" i="5"/>
  <c r="AC124" i="5"/>
  <c r="AD124" i="5"/>
  <c r="AE124" i="5"/>
  <c r="AF124" i="5"/>
  <c r="AG124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U125" i="5"/>
  <c r="V125" i="5"/>
  <c r="W125" i="5"/>
  <c r="X125" i="5"/>
  <c r="Y125" i="5"/>
  <c r="Z125" i="5"/>
  <c r="AA125" i="5"/>
  <c r="AB125" i="5"/>
  <c r="AC125" i="5"/>
  <c r="AD125" i="5"/>
  <c r="AE125" i="5"/>
  <c r="AF125" i="5"/>
  <c r="AG125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U126" i="5"/>
  <c r="V126" i="5"/>
  <c r="W126" i="5"/>
  <c r="X126" i="5"/>
  <c r="Y126" i="5"/>
  <c r="Z126" i="5"/>
  <c r="AA126" i="5"/>
  <c r="AB126" i="5"/>
  <c r="AC126" i="5"/>
  <c r="AD126" i="5"/>
  <c r="AE126" i="5"/>
  <c r="AF126" i="5"/>
  <c r="AG126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U127" i="5"/>
  <c r="V127" i="5"/>
  <c r="W127" i="5"/>
  <c r="X127" i="5"/>
  <c r="Y127" i="5"/>
  <c r="Z127" i="5"/>
  <c r="AA127" i="5"/>
  <c r="AB127" i="5"/>
  <c r="AC127" i="5"/>
  <c r="AD127" i="5"/>
  <c r="AE127" i="5"/>
  <c r="AF127" i="5"/>
  <c r="AG127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U128" i="5"/>
  <c r="V128" i="5"/>
  <c r="W128" i="5"/>
  <c r="X128" i="5"/>
  <c r="Y128" i="5"/>
  <c r="Z128" i="5"/>
  <c r="AA128" i="5"/>
  <c r="AB128" i="5"/>
  <c r="AC128" i="5"/>
  <c r="AD128" i="5"/>
  <c r="AE128" i="5"/>
  <c r="AF128" i="5"/>
  <c r="AG128" i="5"/>
  <c r="F129" i="5"/>
  <c r="G129" i="5"/>
  <c r="H129" i="5"/>
  <c r="I129" i="5"/>
  <c r="J129" i="5"/>
  <c r="K129" i="5"/>
  <c r="L129" i="5"/>
  <c r="M129" i="5"/>
  <c r="N129" i="5"/>
  <c r="O129" i="5"/>
  <c r="P129" i="5"/>
  <c r="Q129" i="5"/>
  <c r="R129" i="5"/>
  <c r="S129" i="5"/>
  <c r="T129" i="5"/>
  <c r="U129" i="5"/>
  <c r="V129" i="5"/>
  <c r="W129" i="5"/>
  <c r="X129" i="5"/>
  <c r="Y129" i="5"/>
  <c r="Z129" i="5"/>
  <c r="AA129" i="5"/>
  <c r="AB129" i="5"/>
  <c r="AC129" i="5"/>
  <c r="AD129" i="5"/>
  <c r="AE129" i="5"/>
  <c r="AF129" i="5"/>
  <c r="AG129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U130" i="5"/>
  <c r="V130" i="5"/>
  <c r="W130" i="5"/>
  <c r="X130" i="5"/>
  <c r="Y130" i="5"/>
  <c r="Z130" i="5"/>
  <c r="AA130" i="5"/>
  <c r="AB130" i="5"/>
  <c r="AC130" i="5"/>
  <c r="AD130" i="5"/>
  <c r="AE130" i="5"/>
  <c r="AF130" i="5"/>
  <c r="AG130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U131" i="5"/>
  <c r="V131" i="5"/>
  <c r="W131" i="5"/>
  <c r="X131" i="5"/>
  <c r="Y131" i="5"/>
  <c r="Z131" i="5"/>
  <c r="AA131" i="5"/>
  <c r="AB131" i="5"/>
  <c r="AC131" i="5"/>
  <c r="AD131" i="5"/>
  <c r="AE131" i="5"/>
  <c r="AF131" i="5"/>
  <c r="AG131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Z132" i="5"/>
  <c r="AA132" i="5"/>
  <c r="AB132" i="5"/>
  <c r="AC132" i="5"/>
  <c r="AD132" i="5"/>
  <c r="AE132" i="5"/>
  <c r="AF132" i="5"/>
  <c r="AG132" i="5"/>
  <c r="F133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U133" i="5"/>
  <c r="V133" i="5"/>
  <c r="W133" i="5"/>
  <c r="X133" i="5"/>
  <c r="Y133" i="5"/>
  <c r="Z133" i="5"/>
  <c r="AA133" i="5"/>
  <c r="AB133" i="5"/>
  <c r="AC133" i="5"/>
  <c r="AD133" i="5"/>
  <c r="AE133" i="5"/>
  <c r="AF133" i="5"/>
  <c r="AG133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U134" i="5"/>
  <c r="V134" i="5"/>
  <c r="W134" i="5"/>
  <c r="X134" i="5"/>
  <c r="Y134" i="5"/>
  <c r="Z134" i="5"/>
  <c r="AA134" i="5"/>
  <c r="AB134" i="5"/>
  <c r="AC134" i="5"/>
  <c r="AD134" i="5"/>
  <c r="AE134" i="5"/>
  <c r="AF134" i="5"/>
  <c r="AG134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U135" i="5"/>
  <c r="V135" i="5"/>
  <c r="W135" i="5"/>
  <c r="X135" i="5"/>
  <c r="Y135" i="5"/>
  <c r="Z135" i="5"/>
  <c r="AA135" i="5"/>
  <c r="AB135" i="5"/>
  <c r="AC135" i="5"/>
  <c r="AD135" i="5"/>
  <c r="AE135" i="5"/>
  <c r="AF135" i="5"/>
  <c r="AG135" i="5"/>
  <c r="F136" i="5"/>
  <c r="G136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U136" i="5"/>
  <c r="V136" i="5"/>
  <c r="W136" i="5"/>
  <c r="X136" i="5"/>
  <c r="Y136" i="5"/>
  <c r="Z136" i="5"/>
  <c r="AA136" i="5"/>
  <c r="AB136" i="5"/>
  <c r="AC136" i="5"/>
  <c r="AD136" i="5"/>
  <c r="AE136" i="5"/>
  <c r="AF136" i="5"/>
  <c r="AG136" i="5"/>
  <c r="F137" i="5"/>
  <c r="G137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U137" i="5"/>
  <c r="V137" i="5"/>
  <c r="W137" i="5"/>
  <c r="X137" i="5"/>
  <c r="Y137" i="5"/>
  <c r="Z137" i="5"/>
  <c r="AA137" i="5"/>
  <c r="AB137" i="5"/>
  <c r="AC137" i="5"/>
  <c r="AD137" i="5"/>
  <c r="AE137" i="5"/>
  <c r="AF137" i="5"/>
  <c r="AG137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U138" i="5"/>
  <c r="V138" i="5"/>
  <c r="W138" i="5"/>
  <c r="X138" i="5"/>
  <c r="Y138" i="5"/>
  <c r="Z138" i="5"/>
  <c r="AA138" i="5"/>
  <c r="AB138" i="5"/>
  <c r="AC138" i="5"/>
  <c r="AD138" i="5"/>
  <c r="AE138" i="5"/>
  <c r="AF138" i="5"/>
  <c r="AG138" i="5"/>
  <c r="F139" i="5"/>
  <c r="G139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U139" i="5"/>
  <c r="V139" i="5"/>
  <c r="W139" i="5"/>
  <c r="X139" i="5"/>
  <c r="Y139" i="5"/>
  <c r="Z139" i="5"/>
  <c r="AA139" i="5"/>
  <c r="AB139" i="5"/>
  <c r="AC139" i="5"/>
  <c r="AD139" i="5"/>
  <c r="AE139" i="5"/>
  <c r="AF139" i="5"/>
  <c r="AG139" i="5"/>
  <c r="F140" i="5"/>
  <c r="G140" i="5"/>
  <c r="H140" i="5"/>
  <c r="I140" i="5"/>
  <c r="J140" i="5"/>
  <c r="K140" i="5"/>
  <c r="L140" i="5"/>
  <c r="M140" i="5"/>
  <c r="N140" i="5"/>
  <c r="O140" i="5"/>
  <c r="P140" i="5"/>
  <c r="Q140" i="5"/>
  <c r="R140" i="5"/>
  <c r="S140" i="5"/>
  <c r="T140" i="5"/>
  <c r="U140" i="5"/>
  <c r="V140" i="5"/>
  <c r="W140" i="5"/>
  <c r="X140" i="5"/>
  <c r="Y140" i="5"/>
  <c r="Z140" i="5"/>
  <c r="AA140" i="5"/>
  <c r="AB140" i="5"/>
  <c r="AC140" i="5"/>
  <c r="AD140" i="5"/>
  <c r="AE140" i="5"/>
  <c r="AF140" i="5"/>
  <c r="AG140" i="5"/>
  <c r="F141" i="5"/>
  <c r="G141" i="5"/>
  <c r="H141" i="5"/>
  <c r="I141" i="5"/>
  <c r="J141" i="5"/>
  <c r="K141" i="5"/>
  <c r="L141" i="5"/>
  <c r="M141" i="5"/>
  <c r="N141" i="5"/>
  <c r="O141" i="5"/>
  <c r="P141" i="5"/>
  <c r="Q141" i="5"/>
  <c r="R141" i="5"/>
  <c r="S141" i="5"/>
  <c r="T141" i="5"/>
  <c r="U141" i="5"/>
  <c r="V141" i="5"/>
  <c r="W141" i="5"/>
  <c r="X141" i="5"/>
  <c r="Y141" i="5"/>
  <c r="Z141" i="5"/>
  <c r="AA141" i="5"/>
  <c r="AB141" i="5"/>
  <c r="AC141" i="5"/>
  <c r="AD141" i="5"/>
  <c r="AE141" i="5"/>
  <c r="AF141" i="5"/>
  <c r="AG141" i="5"/>
  <c r="F142" i="5"/>
  <c r="G142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U142" i="5"/>
  <c r="V142" i="5"/>
  <c r="W142" i="5"/>
  <c r="X142" i="5"/>
  <c r="Y142" i="5"/>
  <c r="Z142" i="5"/>
  <c r="AA142" i="5"/>
  <c r="AB142" i="5"/>
  <c r="AC142" i="5"/>
  <c r="AD142" i="5"/>
  <c r="AE142" i="5"/>
  <c r="AF142" i="5"/>
  <c r="AG142" i="5"/>
  <c r="F143" i="5"/>
  <c r="G143" i="5"/>
  <c r="H143" i="5"/>
  <c r="I143" i="5"/>
  <c r="J143" i="5"/>
  <c r="K143" i="5"/>
  <c r="L143" i="5"/>
  <c r="M143" i="5"/>
  <c r="N143" i="5"/>
  <c r="O143" i="5"/>
  <c r="P143" i="5"/>
  <c r="Q143" i="5"/>
  <c r="R143" i="5"/>
  <c r="S143" i="5"/>
  <c r="T143" i="5"/>
  <c r="U143" i="5"/>
  <c r="V143" i="5"/>
  <c r="W143" i="5"/>
  <c r="X143" i="5"/>
  <c r="Y143" i="5"/>
  <c r="Z143" i="5"/>
  <c r="AA143" i="5"/>
  <c r="AB143" i="5"/>
  <c r="AC143" i="5"/>
  <c r="AD143" i="5"/>
  <c r="AE143" i="5"/>
  <c r="AF143" i="5"/>
  <c r="AG143" i="5"/>
  <c r="F144" i="5"/>
  <c r="G144" i="5"/>
  <c r="H144" i="5"/>
  <c r="I144" i="5"/>
  <c r="J144" i="5"/>
  <c r="K144" i="5"/>
  <c r="L144" i="5"/>
  <c r="M144" i="5"/>
  <c r="N144" i="5"/>
  <c r="O144" i="5"/>
  <c r="P144" i="5"/>
  <c r="Q144" i="5"/>
  <c r="R144" i="5"/>
  <c r="S144" i="5"/>
  <c r="T144" i="5"/>
  <c r="U144" i="5"/>
  <c r="V144" i="5"/>
  <c r="W144" i="5"/>
  <c r="X144" i="5"/>
  <c r="Y144" i="5"/>
  <c r="Z144" i="5"/>
  <c r="AA144" i="5"/>
  <c r="AB144" i="5"/>
  <c r="AC144" i="5"/>
  <c r="AD144" i="5"/>
  <c r="AE144" i="5"/>
  <c r="AF144" i="5"/>
  <c r="AG144" i="5"/>
  <c r="F145" i="5"/>
  <c r="G145" i="5"/>
  <c r="H145" i="5"/>
  <c r="I145" i="5"/>
  <c r="J145" i="5"/>
  <c r="K145" i="5"/>
  <c r="L145" i="5"/>
  <c r="M145" i="5"/>
  <c r="N145" i="5"/>
  <c r="O145" i="5"/>
  <c r="P145" i="5"/>
  <c r="Q145" i="5"/>
  <c r="R145" i="5"/>
  <c r="S145" i="5"/>
  <c r="T145" i="5"/>
  <c r="U145" i="5"/>
  <c r="V145" i="5"/>
  <c r="W145" i="5"/>
  <c r="X145" i="5"/>
  <c r="Y145" i="5"/>
  <c r="Z145" i="5"/>
  <c r="AA145" i="5"/>
  <c r="AB145" i="5"/>
  <c r="AC145" i="5"/>
  <c r="AD145" i="5"/>
  <c r="AE145" i="5"/>
  <c r="AF145" i="5"/>
  <c r="AG145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U146" i="5"/>
  <c r="V146" i="5"/>
  <c r="W146" i="5"/>
  <c r="X146" i="5"/>
  <c r="Y146" i="5"/>
  <c r="Z146" i="5"/>
  <c r="AA146" i="5"/>
  <c r="AB146" i="5"/>
  <c r="AC146" i="5"/>
  <c r="AD146" i="5"/>
  <c r="AE146" i="5"/>
  <c r="AF146" i="5"/>
  <c r="AG146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U147" i="5"/>
  <c r="V147" i="5"/>
  <c r="W147" i="5"/>
  <c r="X147" i="5"/>
  <c r="Y147" i="5"/>
  <c r="Z147" i="5"/>
  <c r="AA147" i="5"/>
  <c r="AB147" i="5"/>
  <c r="AC147" i="5"/>
  <c r="AD147" i="5"/>
  <c r="AE147" i="5"/>
  <c r="AF147" i="5"/>
  <c r="AG147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U148" i="5"/>
  <c r="V148" i="5"/>
  <c r="W148" i="5"/>
  <c r="X148" i="5"/>
  <c r="Y148" i="5"/>
  <c r="Z148" i="5"/>
  <c r="AA148" i="5"/>
  <c r="AB148" i="5"/>
  <c r="AC148" i="5"/>
  <c r="AD148" i="5"/>
  <c r="AE148" i="5"/>
  <c r="AF148" i="5"/>
  <c r="AG148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U149" i="5"/>
  <c r="V149" i="5"/>
  <c r="W149" i="5"/>
  <c r="X149" i="5"/>
  <c r="Y149" i="5"/>
  <c r="Z149" i="5"/>
  <c r="AA149" i="5"/>
  <c r="AB149" i="5"/>
  <c r="AC149" i="5"/>
  <c r="AD149" i="5"/>
  <c r="AE149" i="5"/>
  <c r="AF149" i="5"/>
  <c r="AG149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U150" i="5"/>
  <c r="V150" i="5"/>
  <c r="W150" i="5"/>
  <c r="X150" i="5"/>
  <c r="Y150" i="5"/>
  <c r="Z150" i="5"/>
  <c r="AA150" i="5"/>
  <c r="AB150" i="5"/>
  <c r="AC150" i="5"/>
  <c r="AD150" i="5"/>
  <c r="AE150" i="5"/>
  <c r="AF150" i="5"/>
  <c r="AG150" i="5"/>
  <c r="F151" i="5"/>
  <c r="G151" i="5"/>
  <c r="H151" i="5"/>
  <c r="I151" i="5"/>
  <c r="J151" i="5"/>
  <c r="K151" i="5"/>
  <c r="L151" i="5"/>
  <c r="M151" i="5"/>
  <c r="N151" i="5"/>
  <c r="O151" i="5"/>
  <c r="P151" i="5"/>
  <c r="Q151" i="5"/>
  <c r="R151" i="5"/>
  <c r="S151" i="5"/>
  <c r="T151" i="5"/>
  <c r="U151" i="5"/>
  <c r="V151" i="5"/>
  <c r="W151" i="5"/>
  <c r="X151" i="5"/>
  <c r="Y151" i="5"/>
  <c r="Z151" i="5"/>
  <c r="AA151" i="5"/>
  <c r="AB151" i="5"/>
  <c r="AC151" i="5"/>
  <c r="AD151" i="5"/>
  <c r="AE151" i="5"/>
  <c r="AF151" i="5"/>
  <c r="AG151" i="5"/>
  <c r="F152" i="5"/>
  <c r="G152" i="5"/>
  <c r="H152" i="5"/>
  <c r="I152" i="5"/>
  <c r="J152" i="5"/>
  <c r="K152" i="5"/>
  <c r="L152" i="5"/>
  <c r="M152" i="5"/>
  <c r="N152" i="5"/>
  <c r="O152" i="5"/>
  <c r="P152" i="5"/>
  <c r="Q152" i="5"/>
  <c r="R152" i="5"/>
  <c r="S152" i="5"/>
  <c r="T152" i="5"/>
  <c r="U152" i="5"/>
  <c r="V152" i="5"/>
  <c r="W152" i="5"/>
  <c r="X152" i="5"/>
  <c r="Y152" i="5"/>
  <c r="Z152" i="5"/>
  <c r="AA152" i="5"/>
  <c r="AB152" i="5"/>
  <c r="AC152" i="5"/>
  <c r="AD152" i="5"/>
  <c r="AE152" i="5"/>
  <c r="AF152" i="5"/>
  <c r="AG152" i="5"/>
  <c r="F153" i="5"/>
  <c r="G153" i="5"/>
  <c r="H153" i="5"/>
  <c r="I153" i="5"/>
  <c r="J153" i="5"/>
  <c r="K153" i="5"/>
  <c r="L153" i="5"/>
  <c r="M153" i="5"/>
  <c r="N153" i="5"/>
  <c r="O153" i="5"/>
  <c r="P153" i="5"/>
  <c r="Q153" i="5"/>
  <c r="R153" i="5"/>
  <c r="S153" i="5"/>
  <c r="T153" i="5"/>
  <c r="U153" i="5"/>
  <c r="V153" i="5"/>
  <c r="W153" i="5"/>
  <c r="X153" i="5"/>
  <c r="Y153" i="5"/>
  <c r="Z153" i="5"/>
  <c r="AA153" i="5"/>
  <c r="AB153" i="5"/>
  <c r="AC153" i="5"/>
  <c r="AD153" i="5"/>
  <c r="AE153" i="5"/>
  <c r="AF153" i="5"/>
  <c r="AG153" i="5"/>
  <c r="F154" i="5"/>
  <c r="G154" i="5"/>
  <c r="H154" i="5"/>
  <c r="I154" i="5"/>
  <c r="J154" i="5"/>
  <c r="K154" i="5"/>
  <c r="L154" i="5"/>
  <c r="M154" i="5"/>
  <c r="N154" i="5"/>
  <c r="O154" i="5"/>
  <c r="P154" i="5"/>
  <c r="Q154" i="5"/>
  <c r="R154" i="5"/>
  <c r="S154" i="5"/>
  <c r="T154" i="5"/>
  <c r="U154" i="5"/>
  <c r="V154" i="5"/>
  <c r="W154" i="5"/>
  <c r="X154" i="5"/>
  <c r="Y154" i="5"/>
  <c r="Z154" i="5"/>
  <c r="AA154" i="5"/>
  <c r="AB154" i="5"/>
  <c r="AC154" i="5"/>
  <c r="AD154" i="5"/>
  <c r="AE154" i="5"/>
  <c r="AF154" i="5"/>
  <c r="AG154" i="5"/>
  <c r="F155" i="5"/>
  <c r="G155" i="5"/>
  <c r="H155" i="5"/>
  <c r="I155" i="5"/>
  <c r="J155" i="5"/>
  <c r="K155" i="5"/>
  <c r="L155" i="5"/>
  <c r="M155" i="5"/>
  <c r="N155" i="5"/>
  <c r="O155" i="5"/>
  <c r="P155" i="5"/>
  <c r="Q155" i="5"/>
  <c r="R155" i="5"/>
  <c r="S155" i="5"/>
  <c r="T155" i="5"/>
  <c r="U155" i="5"/>
  <c r="V155" i="5"/>
  <c r="W155" i="5"/>
  <c r="X155" i="5"/>
  <c r="Y155" i="5"/>
  <c r="Z155" i="5"/>
  <c r="AA155" i="5"/>
  <c r="AB155" i="5"/>
  <c r="AC155" i="5"/>
  <c r="AD155" i="5"/>
  <c r="AE155" i="5"/>
  <c r="AF155" i="5"/>
  <c r="AG155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U156" i="5"/>
  <c r="V156" i="5"/>
  <c r="W156" i="5"/>
  <c r="X156" i="5"/>
  <c r="Y156" i="5"/>
  <c r="Z156" i="5"/>
  <c r="AA156" i="5"/>
  <c r="AB156" i="5"/>
  <c r="AC156" i="5"/>
  <c r="AD156" i="5"/>
  <c r="AE156" i="5"/>
  <c r="AF156" i="5"/>
  <c r="AG156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U157" i="5"/>
  <c r="V157" i="5"/>
  <c r="W157" i="5"/>
  <c r="X157" i="5"/>
  <c r="Y157" i="5"/>
  <c r="Z157" i="5"/>
  <c r="AA157" i="5"/>
  <c r="AB157" i="5"/>
  <c r="AC157" i="5"/>
  <c r="AD157" i="5"/>
  <c r="AE157" i="5"/>
  <c r="AF157" i="5"/>
  <c r="AG157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U158" i="5"/>
  <c r="V158" i="5"/>
  <c r="W158" i="5"/>
  <c r="X158" i="5"/>
  <c r="Y158" i="5"/>
  <c r="Z158" i="5"/>
  <c r="AA158" i="5"/>
  <c r="AB158" i="5"/>
  <c r="AC158" i="5"/>
  <c r="AD158" i="5"/>
  <c r="AE158" i="5"/>
  <c r="AF158" i="5"/>
  <c r="AG158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U159" i="5"/>
  <c r="V159" i="5"/>
  <c r="W159" i="5"/>
  <c r="X159" i="5"/>
  <c r="Y159" i="5"/>
  <c r="Z159" i="5"/>
  <c r="AA159" i="5"/>
  <c r="AB159" i="5"/>
  <c r="AC159" i="5"/>
  <c r="AD159" i="5"/>
  <c r="AE159" i="5"/>
  <c r="AF159" i="5"/>
  <c r="AG159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U160" i="5"/>
  <c r="V160" i="5"/>
  <c r="W160" i="5"/>
  <c r="X160" i="5"/>
  <c r="Y160" i="5"/>
  <c r="Z160" i="5"/>
  <c r="AA160" i="5"/>
  <c r="AB160" i="5"/>
  <c r="AC160" i="5"/>
  <c r="AD160" i="5"/>
  <c r="AE160" i="5"/>
  <c r="AF160" i="5"/>
  <c r="AG160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U161" i="5"/>
  <c r="V161" i="5"/>
  <c r="W161" i="5"/>
  <c r="X161" i="5"/>
  <c r="Y161" i="5"/>
  <c r="Z161" i="5"/>
  <c r="AA161" i="5"/>
  <c r="AB161" i="5"/>
  <c r="AC161" i="5"/>
  <c r="AD161" i="5"/>
  <c r="AE161" i="5"/>
  <c r="AF161" i="5"/>
  <c r="AG161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U162" i="5"/>
  <c r="V162" i="5"/>
  <c r="W162" i="5"/>
  <c r="X162" i="5"/>
  <c r="Y162" i="5"/>
  <c r="Z162" i="5"/>
  <c r="AA162" i="5"/>
  <c r="AB162" i="5"/>
  <c r="AC162" i="5"/>
  <c r="AD162" i="5"/>
  <c r="AE162" i="5"/>
  <c r="AF162" i="5"/>
  <c r="AG162" i="5"/>
  <c r="F4" i="5"/>
  <c r="G4" i="5"/>
  <c r="H4" i="5"/>
  <c r="I4" i="5"/>
  <c r="J4" i="5"/>
  <c r="K4" i="5"/>
  <c r="L4" i="5"/>
  <c r="M4" i="5"/>
  <c r="N4" i="5"/>
  <c r="O4" i="5"/>
  <c r="P4" i="5"/>
  <c r="Q4" i="5"/>
  <c r="R4" i="5"/>
  <c r="S4" i="5"/>
  <c r="T4" i="5"/>
  <c r="U4" i="5"/>
  <c r="V4" i="5"/>
  <c r="W4" i="5"/>
  <c r="X4" i="5"/>
  <c r="Y4" i="5"/>
  <c r="Z4" i="5"/>
  <c r="AA4" i="5"/>
  <c r="AB4" i="5"/>
  <c r="AC4" i="5"/>
  <c r="AD4" i="5"/>
  <c r="AE4" i="5"/>
  <c r="AF4" i="5"/>
  <c r="AG4" i="5"/>
  <c r="F5" i="5"/>
  <c r="G5" i="5"/>
  <c r="H5" i="5"/>
  <c r="I5" i="5"/>
  <c r="J5" i="5"/>
  <c r="K5" i="5"/>
  <c r="L5" i="5"/>
  <c r="M5" i="5"/>
  <c r="N5" i="5"/>
  <c r="O5" i="5"/>
  <c r="P5" i="5"/>
  <c r="Q5" i="5"/>
  <c r="R5" i="5"/>
  <c r="S5" i="5"/>
  <c r="T5" i="5"/>
  <c r="U5" i="5"/>
  <c r="V5" i="5"/>
  <c r="W5" i="5"/>
  <c r="X5" i="5"/>
  <c r="Y5" i="5"/>
  <c r="Z5" i="5"/>
  <c r="AA5" i="5"/>
  <c r="AB5" i="5"/>
  <c r="AC5" i="5"/>
  <c r="AD5" i="5"/>
  <c r="AE5" i="5"/>
  <c r="AF5" i="5"/>
  <c r="AG5" i="5"/>
  <c r="F6" i="5"/>
  <c r="G6" i="5"/>
  <c r="H6" i="5"/>
  <c r="I6" i="5"/>
  <c r="J6" i="5"/>
  <c r="K6" i="5"/>
  <c r="L6" i="5"/>
  <c r="M6" i="5"/>
  <c r="N6" i="5"/>
  <c r="O6" i="5"/>
  <c r="P6" i="5"/>
  <c r="Q6" i="5"/>
  <c r="R6" i="5"/>
  <c r="S6" i="5"/>
  <c r="T6" i="5"/>
  <c r="U6" i="5"/>
  <c r="V6" i="5"/>
  <c r="W6" i="5"/>
  <c r="X6" i="5"/>
  <c r="Y6" i="5"/>
  <c r="Z6" i="5"/>
  <c r="AA6" i="5"/>
  <c r="AB6" i="5"/>
  <c r="AC6" i="5"/>
  <c r="AD6" i="5"/>
  <c r="AE6" i="5"/>
  <c r="AF6" i="5"/>
  <c r="AG6" i="5"/>
  <c r="F7" i="5"/>
  <c r="G7" i="5"/>
  <c r="H7" i="5"/>
  <c r="I7" i="5"/>
  <c r="J7" i="5"/>
  <c r="K7" i="5"/>
  <c r="L7" i="5"/>
  <c r="M7" i="5"/>
  <c r="N7" i="5"/>
  <c r="O7" i="5"/>
  <c r="P7" i="5"/>
  <c r="Q7" i="5"/>
  <c r="R7" i="5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F8" i="5"/>
  <c r="G8" i="5"/>
  <c r="H8" i="5"/>
  <c r="I8" i="5"/>
  <c r="J8" i="5"/>
  <c r="K8" i="5"/>
  <c r="L8" i="5"/>
  <c r="M8" i="5"/>
  <c r="N8" i="5"/>
  <c r="O8" i="5"/>
  <c r="P8" i="5"/>
  <c r="Q8" i="5"/>
  <c r="R8" i="5"/>
  <c r="S8" i="5"/>
  <c r="T8" i="5"/>
  <c r="U8" i="5"/>
  <c r="V8" i="5"/>
  <c r="W8" i="5"/>
  <c r="X8" i="5"/>
  <c r="Y8" i="5"/>
  <c r="Z8" i="5"/>
  <c r="AA8" i="5"/>
  <c r="AB8" i="5"/>
  <c r="AC8" i="5"/>
  <c r="AD8" i="5"/>
  <c r="AE8" i="5"/>
  <c r="AF8" i="5"/>
  <c r="AG8" i="5"/>
  <c r="F9" i="5"/>
  <c r="G9" i="5"/>
  <c r="H9" i="5"/>
  <c r="I9" i="5"/>
  <c r="J9" i="5"/>
  <c r="K9" i="5"/>
  <c r="L9" i="5"/>
  <c r="M9" i="5"/>
  <c r="N9" i="5"/>
  <c r="O9" i="5"/>
  <c r="P9" i="5"/>
  <c r="Q9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AG9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C4" i="5"/>
  <c r="D4" i="5"/>
  <c r="E4" i="5"/>
  <c r="C5" i="5"/>
  <c r="D5" i="5"/>
  <c r="E5" i="5"/>
  <c r="C6" i="5"/>
  <c r="D6" i="5"/>
  <c r="E6" i="5"/>
  <c r="C7" i="5"/>
  <c r="D7" i="5"/>
  <c r="E7" i="5"/>
  <c r="C8" i="5"/>
  <c r="D8" i="5"/>
  <c r="E8" i="5"/>
  <c r="C9" i="5"/>
  <c r="D9" i="5"/>
  <c r="E9" i="5"/>
  <c r="C10" i="5"/>
  <c r="D10" i="5"/>
  <c r="E10" i="5"/>
  <c r="C11" i="5"/>
  <c r="D11" i="5"/>
  <c r="E11" i="5"/>
  <c r="C12" i="5"/>
  <c r="D12" i="5"/>
  <c r="E12" i="5"/>
  <c r="C13" i="5"/>
  <c r="D13" i="5"/>
  <c r="E13" i="5"/>
  <c r="C14" i="5"/>
  <c r="D14" i="5"/>
  <c r="E14" i="5"/>
  <c r="C15" i="5"/>
  <c r="D15" i="5"/>
  <c r="E15" i="5"/>
  <c r="C16" i="5"/>
  <c r="D16" i="5"/>
  <c r="E16" i="5"/>
  <c r="C17" i="5"/>
  <c r="D17" i="5"/>
  <c r="E17" i="5"/>
  <c r="C18" i="5"/>
  <c r="D18" i="5"/>
  <c r="E18" i="5"/>
  <c r="C19" i="5"/>
  <c r="D19" i="5"/>
  <c r="E19" i="5"/>
  <c r="C20" i="5"/>
  <c r="D20" i="5"/>
  <c r="E20" i="5"/>
  <c r="C21" i="5"/>
  <c r="D21" i="5"/>
  <c r="E21" i="5"/>
  <c r="C22" i="5"/>
  <c r="D22" i="5"/>
  <c r="E22" i="5"/>
  <c r="C23" i="5"/>
  <c r="D23" i="5"/>
  <c r="E23" i="5"/>
  <c r="C24" i="5"/>
  <c r="D24" i="5"/>
  <c r="E24" i="5"/>
  <c r="C25" i="5"/>
  <c r="D25" i="5"/>
  <c r="E25" i="5"/>
  <c r="C26" i="5"/>
  <c r="D26" i="5"/>
  <c r="E26" i="5"/>
  <c r="C27" i="5"/>
  <c r="D27" i="5"/>
  <c r="E27" i="5"/>
  <c r="C28" i="5"/>
  <c r="D28" i="5"/>
  <c r="E28" i="5"/>
  <c r="C29" i="5"/>
  <c r="D29" i="5"/>
  <c r="E29" i="5"/>
  <c r="C30" i="5"/>
  <c r="D30" i="5"/>
  <c r="E30" i="5"/>
  <c r="C31" i="5"/>
  <c r="D31" i="5"/>
  <c r="E31" i="5"/>
  <c r="C32" i="5"/>
  <c r="D32" i="5"/>
  <c r="E32" i="5"/>
  <c r="C33" i="5"/>
  <c r="D33" i="5"/>
  <c r="E33" i="5"/>
  <c r="C34" i="5"/>
  <c r="D34" i="5"/>
  <c r="E34" i="5"/>
  <c r="C35" i="5"/>
  <c r="D35" i="5"/>
  <c r="E35" i="5"/>
  <c r="C36" i="5"/>
  <c r="D36" i="5"/>
  <c r="E36" i="5"/>
  <c r="C37" i="5"/>
  <c r="D37" i="5"/>
  <c r="E37" i="5"/>
  <c r="C38" i="5"/>
  <c r="D38" i="5"/>
  <c r="E38" i="5"/>
  <c r="C39" i="5"/>
  <c r="D39" i="5"/>
  <c r="E39" i="5"/>
  <c r="C40" i="5"/>
  <c r="D40" i="5"/>
  <c r="E40" i="5"/>
  <c r="C41" i="5"/>
  <c r="D41" i="5"/>
  <c r="E41" i="5"/>
  <c r="C42" i="5"/>
  <c r="D42" i="5"/>
  <c r="E42" i="5"/>
  <c r="C43" i="5"/>
  <c r="D43" i="5"/>
  <c r="E43" i="5"/>
  <c r="C44" i="5"/>
  <c r="D44" i="5"/>
  <c r="E44" i="5"/>
  <c r="C45" i="5"/>
  <c r="D45" i="5"/>
  <c r="E45" i="5"/>
  <c r="C46" i="5"/>
  <c r="D46" i="5"/>
  <c r="E46" i="5"/>
  <c r="C47" i="5"/>
  <c r="D47" i="5"/>
  <c r="E47" i="5"/>
  <c r="C48" i="5"/>
  <c r="D48" i="5"/>
  <c r="E48" i="5"/>
  <c r="C49" i="5"/>
  <c r="D49" i="5"/>
  <c r="E49" i="5"/>
  <c r="C50" i="5"/>
  <c r="D50" i="5"/>
  <c r="E50" i="5"/>
  <c r="C51" i="5"/>
  <c r="D51" i="5"/>
  <c r="E51" i="5"/>
  <c r="C52" i="5"/>
  <c r="D52" i="5"/>
  <c r="E52" i="5"/>
  <c r="C53" i="5"/>
  <c r="D53" i="5"/>
  <c r="E53" i="5"/>
  <c r="C54" i="5"/>
  <c r="D54" i="5"/>
  <c r="E54" i="5"/>
  <c r="C55" i="5"/>
  <c r="D55" i="5"/>
  <c r="E55" i="5"/>
  <c r="C56" i="5"/>
  <c r="D56" i="5"/>
  <c r="E56" i="5"/>
  <c r="C57" i="5"/>
  <c r="D57" i="5"/>
  <c r="E57" i="5"/>
  <c r="C58" i="5"/>
  <c r="D58" i="5"/>
  <c r="E58" i="5"/>
  <c r="C59" i="5"/>
  <c r="D59" i="5"/>
  <c r="E59" i="5"/>
  <c r="C60" i="5"/>
  <c r="D60" i="5"/>
  <c r="E60" i="5"/>
  <c r="C61" i="5"/>
  <c r="D61" i="5"/>
  <c r="E61" i="5"/>
  <c r="C62" i="5"/>
  <c r="D62" i="5"/>
  <c r="E62" i="5"/>
  <c r="C63" i="5"/>
  <c r="D63" i="5"/>
  <c r="E63" i="5"/>
  <c r="C64" i="5"/>
  <c r="D64" i="5"/>
  <c r="E64" i="5"/>
  <c r="C65" i="5"/>
  <c r="D65" i="5"/>
  <c r="E65" i="5"/>
  <c r="C66" i="5"/>
  <c r="D66" i="5"/>
  <c r="E66" i="5"/>
  <c r="C67" i="5"/>
  <c r="D67" i="5"/>
  <c r="E67" i="5"/>
  <c r="C68" i="5"/>
  <c r="D68" i="5"/>
  <c r="E68" i="5"/>
  <c r="C69" i="5"/>
  <c r="D69" i="5"/>
  <c r="E69" i="5"/>
  <c r="C70" i="5"/>
  <c r="D70" i="5"/>
  <c r="E70" i="5"/>
  <c r="C71" i="5"/>
  <c r="D71" i="5"/>
  <c r="E71" i="5"/>
  <c r="C72" i="5"/>
  <c r="D72" i="5"/>
  <c r="E72" i="5"/>
  <c r="C73" i="5"/>
  <c r="D73" i="5"/>
  <c r="E73" i="5"/>
  <c r="C74" i="5"/>
  <c r="D74" i="5"/>
  <c r="E74" i="5"/>
  <c r="C75" i="5"/>
  <c r="D75" i="5"/>
  <c r="E75" i="5"/>
  <c r="C76" i="5"/>
  <c r="D76" i="5"/>
  <c r="E76" i="5"/>
  <c r="C77" i="5"/>
  <c r="D77" i="5"/>
  <c r="E77" i="5"/>
  <c r="C78" i="5"/>
  <c r="D78" i="5"/>
  <c r="E78" i="5"/>
  <c r="C79" i="5"/>
  <c r="D79" i="5"/>
  <c r="E79" i="5"/>
  <c r="C80" i="5"/>
  <c r="D80" i="5"/>
  <c r="E80" i="5"/>
  <c r="C81" i="5"/>
  <c r="D81" i="5"/>
  <c r="E81" i="5"/>
  <c r="C82" i="5"/>
  <c r="D82" i="5"/>
  <c r="E82" i="5"/>
  <c r="C83" i="5"/>
  <c r="D83" i="5"/>
  <c r="E83" i="5"/>
  <c r="C84" i="5"/>
  <c r="D84" i="5"/>
  <c r="E84" i="5"/>
  <c r="C85" i="5"/>
  <c r="D85" i="5"/>
  <c r="E85" i="5"/>
  <c r="C86" i="5"/>
  <c r="D86" i="5"/>
  <c r="E86" i="5"/>
  <c r="C87" i="5"/>
  <c r="D87" i="5"/>
  <c r="E87" i="5"/>
  <c r="C88" i="5"/>
  <c r="D88" i="5"/>
  <c r="E88" i="5"/>
  <c r="C89" i="5"/>
  <c r="D89" i="5"/>
  <c r="E89" i="5"/>
  <c r="C90" i="5"/>
  <c r="D90" i="5"/>
  <c r="E90" i="5"/>
  <c r="C91" i="5"/>
  <c r="D91" i="5"/>
  <c r="E91" i="5"/>
  <c r="C92" i="5"/>
  <c r="D92" i="5"/>
  <c r="E92" i="5"/>
  <c r="C93" i="5"/>
  <c r="D93" i="5"/>
  <c r="E93" i="5"/>
  <c r="C94" i="5"/>
  <c r="D94" i="5"/>
  <c r="E94" i="5"/>
  <c r="C95" i="5"/>
  <c r="D95" i="5"/>
  <c r="E95" i="5"/>
  <c r="C96" i="5"/>
  <c r="D96" i="5"/>
  <c r="E96" i="5"/>
  <c r="C97" i="5"/>
  <c r="D97" i="5"/>
  <c r="E97" i="5"/>
  <c r="C98" i="5"/>
  <c r="D98" i="5"/>
  <c r="E98" i="5"/>
  <c r="C99" i="5"/>
  <c r="D99" i="5"/>
  <c r="E99" i="5"/>
  <c r="C100" i="5"/>
  <c r="D100" i="5"/>
  <c r="E100" i="5"/>
  <c r="C101" i="5"/>
  <c r="D101" i="5"/>
  <c r="E101" i="5"/>
  <c r="C102" i="5"/>
  <c r="D102" i="5"/>
  <c r="E102" i="5"/>
  <c r="C103" i="5"/>
  <c r="D103" i="5"/>
  <c r="E103" i="5"/>
  <c r="C104" i="5"/>
  <c r="D104" i="5"/>
  <c r="E104" i="5"/>
  <c r="C105" i="5"/>
  <c r="D105" i="5"/>
  <c r="E105" i="5"/>
  <c r="C106" i="5"/>
  <c r="D106" i="5"/>
  <c r="E106" i="5"/>
  <c r="C107" i="5"/>
  <c r="D107" i="5"/>
  <c r="E107" i="5"/>
  <c r="C108" i="5"/>
  <c r="D108" i="5"/>
  <c r="E108" i="5"/>
  <c r="C109" i="5"/>
  <c r="D109" i="5"/>
  <c r="E109" i="5"/>
  <c r="C110" i="5"/>
  <c r="D110" i="5"/>
  <c r="E110" i="5"/>
  <c r="C111" i="5"/>
  <c r="D111" i="5"/>
  <c r="E111" i="5"/>
  <c r="C112" i="5"/>
  <c r="D112" i="5"/>
  <c r="E112" i="5"/>
  <c r="C113" i="5"/>
  <c r="D113" i="5"/>
  <c r="E113" i="5"/>
  <c r="C114" i="5"/>
  <c r="D114" i="5"/>
  <c r="E114" i="5"/>
  <c r="C115" i="5"/>
  <c r="D115" i="5"/>
  <c r="E115" i="5"/>
  <c r="C116" i="5"/>
  <c r="D116" i="5"/>
  <c r="E116" i="5"/>
  <c r="C117" i="5"/>
  <c r="D117" i="5"/>
  <c r="E117" i="5"/>
  <c r="C118" i="5"/>
  <c r="D118" i="5"/>
  <c r="E118" i="5"/>
  <c r="C119" i="5"/>
  <c r="D119" i="5"/>
  <c r="E119" i="5"/>
  <c r="C120" i="5"/>
  <c r="D120" i="5"/>
  <c r="E120" i="5"/>
  <c r="C121" i="5"/>
  <c r="D121" i="5"/>
  <c r="E121" i="5"/>
  <c r="C122" i="5"/>
  <c r="D122" i="5"/>
  <c r="E122" i="5"/>
  <c r="C123" i="5"/>
  <c r="D123" i="5"/>
  <c r="E123" i="5"/>
  <c r="C124" i="5"/>
  <c r="D124" i="5"/>
  <c r="E124" i="5"/>
  <c r="C125" i="5"/>
  <c r="D125" i="5"/>
  <c r="E125" i="5"/>
  <c r="C126" i="5"/>
  <c r="D126" i="5"/>
  <c r="E126" i="5"/>
  <c r="C127" i="5"/>
  <c r="D127" i="5"/>
  <c r="E127" i="5"/>
  <c r="C128" i="5"/>
  <c r="D128" i="5"/>
  <c r="E128" i="5"/>
  <c r="C129" i="5"/>
  <c r="D129" i="5"/>
  <c r="E129" i="5"/>
  <c r="C130" i="5"/>
  <c r="D130" i="5"/>
  <c r="E130" i="5"/>
  <c r="C131" i="5"/>
  <c r="D131" i="5"/>
  <c r="E131" i="5"/>
  <c r="C132" i="5"/>
  <c r="D132" i="5"/>
  <c r="E132" i="5"/>
  <c r="C133" i="5"/>
  <c r="D133" i="5"/>
  <c r="E133" i="5"/>
  <c r="C134" i="5"/>
  <c r="D134" i="5"/>
  <c r="E134" i="5"/>
  <c r="C135" i="5"/>
  <c r="D135" i="5"/>
  <c r="E135" i="5"/>
  <c r="C136" i="5"/>
  <c r="D136" i="5"/>
  <c r="E136" i="5"/>
  <c r="C137" i="5"/>
  <c r="D137" i="5"/>
  <c r="E137" i="5"/>
  <c r="C138" i="5"/>
  <c r="D138" i="5"/>
  <c r="E138" i="5"/>
  <c r="C139" i="5"/>
  <c r="D139" i="5"/>
  <c r="E139" i="5"/>
  <c r="C140" i="5"/>
  <c r="D140" i="5"/>
  <c r="E140" i="5"/>
  <c r="C141" i="5"/>
  <c r="D141" i="5"/>
  <c r="E141" i="5"/>
  <c r="C142" i="5"/>
  <c r="D142" i="5"/>
  <c r="E142" i="5"/>
  <c r="C143" i="5"/>
  <c r="D143" i="5"/>
  <c r="E143" i="5"/>
  <c r="C144" i="5"/>
  <c r="D144" i="5"/>
  <c r="E144" i="5"/>
  <c r="C145" i="5"/>
  <c r="D145" i="5"/>
  <c r="E145" i="5"/>
  <c r="C146" i="5"/>
  <c r="D146" i="5"/>
  <c r="E146" i="5"/>
  <c r="C147" i="5"/>
  <c r="D147" i="5"/>
  <c r="E147" i="5"/>
  <c r="C148" i="5"/>
  <c r="D148" i="5"/>
  <c r="E148" i="5"/>
  <c r="C149" i="5"/>
  <c r="D149" i="5"/>
  <c r="E149" i="5"/>
  <c r="C150" i="5"/>
  <c r="D150" i="5"/>
  <c r="E150" i="5"/>
  <c r="C151" i="5"/>
  <c r="D151" i="5"/>
  <c r="E151" i="5"/>
  <c r="C152" i="5"/>
  <c r="D152" i="5"/>
  <c r="E152" i="5"/>
  <c r="C153" i="5"/>
  <c r="D153" i="5"/>
  <c r="E153" i="5"/>
  <c r="C154" i="5"/>
  <c r="D154" i="5"/>
  <c r="E154" i="5"/>
  <c r="C155" i="5"/>
  <c r="D155" i="5"/>
  <c r="E155" i="5"/>
  <c r="C156" i="5"/>
  <c r="D156" i="5"/>
  <c r="E156" i="5"/>
  <c r="C157" i="5"/>
  <c r="D157" i="5"/>
  <c r="E157" i="5"/>
  <c r="C158" i="5"/>
  <c r="D158" i="5"/>
  <c r="E158" i="5"/>
  <c r="C159" i="5"/>
  <c r="D159" i="5"/>
  <c r="E159" i="5"/>
  <c r="C160" i="5"/>
  <c r="D160" i="5"/>
  <c r="E160" i="5"/>
  <c r="C161" i="5"/>
  <c r="D161" i="5"/>
  <c r="E161" i="5"/>
  <c r="C162" i="5"/>
  <c r="D162" i="5"/>
  <c r="E162" i="5"/>
  <c r="E3" i="5"/>
  <c r="D3" i="5"/>
  <c r="C3" i="5"/>
  <c r="B4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3" i="5"/>
</calcChain>
</file>

<file path=xl/sharedStrings.xml><?xml version="1.0" encoding="utf-8"?>
<sst xmlns="http://schemas.openxmlformats.org/spreadsheetml/2006/main" count="1345" uniqueCount="206">
  <si>
    <t>Country</t>
  </si>
  <si>
    <t>Year</t>
  </si>
  <si>
    <t>LPI Rank</t>
  </si>
  <si>
    <t>LPI Score</t>
  </si>
  <si>
    <t>Customs</t>
  </si>
  <si>
    <t>Infrastructure</t>
  </si>
  <si>
    <t>International shipments</t>
  </si>
  <si>
    <t>Logistics competence</t>
  </si>
  <si>
    <t>Tracking &amp; tracing</t>
  </si>
  <si>
    <t>Timeliness</t>
  </si>
  <si>
    <t>Germany</t>
  </si>
  <si>
    <t>Netherlands</t>
  </si>
  <si>
    <t>Belgium</t>
  </si>
  <si>
    <t>United Kingdom</t>
  </si>
  <si>
    <t>Singapore</t>
  </si>
  <si>
    <t>Sweden</t>
  </si>
  <si>
    <t>Norway</t>
  </si>
  <si>
    <t>Luxembourg</t>
  </si>
  <si>
    <t>United States</t>
  </si>
  <si>
    <t>Japan</t>
  </si>
  <si>
    <t>Ireland</t>
  </si>
  <si>
    <t>Canada</t>
  </si>
  <si>
    <t>France</t>
  </si>
  <si>
    <t>Switzerland</t>
  </si>
  <si>
    <t>Hong Kong, China</t>
  </si>
  <si>
    <t>Australia</t>
  </si>
  <si>
    <t>Denmark</t>
  </si>
  <si>
    <t>Spain</t>
  </si>
  <si>
    <t>Taiwan</t>
  </si>
  <si>
    <t>Italy</t>
  </si>
  <si>
    <t>Korea, Rep.</t>
  </si>
  <si>
    <t>Austria</t>
  </si>
  <si>
    <t>New Zealand</t>
  </si>
  <si>
    <t>Finland</t>
  </si>
  <si>
    <t>Malaysia</t>
  </si>
  <si>
    <t>Portugal</t>
  </si>
  <si>
    <t>United Arab Emirates</t>
  </si>
  <si>
    <t>China</t>
  </si>
  <si>
    <t>Qatar</t>
  </si>
  <si>
    <t>Turkey</t>
  </si>
  <si>
    <t>Poland</t>
  </si>
  <si>
    <t>Czech Republic</t>
  </si>
  <si>
    <t>Hungary</t>
  </si>
  <si>
    <t>South Africa</t>
  </si>
  <si>
    <t>Thailand</t>
  </si>
  <si>
    <t>Latvia</t>
  </si>
  <si>
    <t>Iceland</t>
  </si>
  <si>
    <t>Slovenia</t>
  </si>
  <si>
    <t>Estonia</t>
  </si>
  <si>
    <t>Romania</t>
  </si>
  <si>
    <t>Israel</t>
  </si>
  <si>
    <t>Chile</t>
  </si>
  <si>
    <t>Slovak Republic</t>
  </si>
  <si>
    <t>Greece</t>
  </si>
  <si>
    <t>Panama</t>
  </si>
  <si>
    <t>Lithuania</t>
  </si>
  <si>
    <t>Bulgaria</t>
  </si>
  <si>
    <t>Vietnam</t>
  </si>
  <si>
    <t>Saudi Arabia</t>
  </si>
  <si>
    <t>Mexico</t>
  </si>
  <si>
    <t>Malta</t>
  </si>
  <si>
    <t>Bahrain</t>
  </si>
  <si>
    <t>Indonesia</t>
  </si>
  <si>
    <t>India</t>
  </si>
  <si>
    <t>Croatia</t>
  </si>
  <si>
    <t>Kuwait</t>
  </si>
  <si>
    <t>Philippines</t>
  </si>
  <si>
    <t>Cyprus</t>
  </si>
  <si>
    <t>Oman</t>
  </si>
  <si>
    <t>Argentina</t>
  </si>
  <si>
    <t>Ukraine</t>
  </si>
  <si>
    <t>Egypt, Arab Rep.</t>
  </si>
  <si>
    <t>Serbia</t>
  </si>
  <si>
    <t>El Salvador</t>
  </si>
  <si>
    <t>Brazil</t>
  </si>
  <si>
    <t>Bahamas, The</t>
  </si>
  <si>
    <t>Montenegro</t>
  </si>
  <si>
    <t>Jordan</t>
  </si>
  <si>
    <t>Dominican Republic</t>
  </si>
  <si>
    <t>Jamaica</t>
  </si>
  <si>
    <t>Peru</t>
  </si>
  <si>
    <t>Pakistan</t>
  </si>
  <si>
    <t>Malawi</t>
  </si>
  <si>
    <t>Kenya</t>
  </si>
  <si>
    <t>Nigeria</t>
  </si>
  <si>
    <t>Venezuela, RB</t>
  </si>
  <si>
    <t>Guatemala</t>
  </si>
  <si>
    <t>Paraguay</t>
  </si>
  <si>
    <t>Cote d'Ivoire</t>
  </si>
  <si>
    <t>Rwanda</t>
  </si>
  <si>
    <t>Bosnia and Herzegovina</t>
  </si>
  <si>
    <t>Maldives</t>
  </si>
  <si>
    <t>Cambodia</t>
  </si>
  <si>
    <t>São Tomé and Príncipe</t>
  </si>
  <si>
    <t>Lebanon</t>
  </si>
  <si>
    <t>Ecuador</t>
  </si>
  <si>
    <t>Costa Rica</t>
  </si>
  <si>
    <t>Kazakhstan</t>
  </si>
  <si>
    <t>Sri Lanka</t>
  </si>
  <si>
    <t>Russian Federation</t>
  </si>
  <si>
    <t>Uruguay</t>
  </si>
  <si>
    <t>Armenia</t>
  </si>
  <si>
    <t>Namibia</t>
  </si>
  <si>
    <t>Moldova</t>
  </si>
  <si>
    <t>Nicaragua</t>
  </si>
  <si>
    <t>Algeria</t>
  </si>
  <si>
    <t>Colombia</t>
  </si>
  <si>
    <t>Burkina Faso</t>
  </si>
  <si>
    <t>Belarus</t>
  </si>
  <si>
    <t>Ghana</t>
  </si>
  <si>
    <t>Senegal</t>
  </si>
  <si>
    <t>Liberia</t>
  </si>
  <si>
    <t>Honduras</t>
  </si>
  <si>
    <t>Ethiopia</t>
  </si>
  <si>
    <t>Nepal</t>
  </si>
  <si>
    <t>Solomon Islands</t>
  </si>
  <si>
    <t>Burundi</t>
  </si>
  <si>
    <t>Bangladesh</t>
  </si>
  <si>
    <t>Benin</t>
  </si>
  <si>
    <t>Tunisia</t>
  </si>
  <si>
    <t>Fiji</t>
  </si>
  <si>
    <t>Angola</t>
  </si>
  <si>
    <t>Chad</t>
  </si>
  <si>
    <t>Tajikistan</t>
  </si>
  <si>
    <t>Mauritius</t>
  </si>
  <si>
    <t>Georgia</t>
  </si>
  <si>
    <t>Macedonia, FYR</t>
  </si>
  <si>
    <t>Libya</t>
  </si>
  <si>
    <t>Mali</t>
  </si>
  <si>
    <t>Botswana</t>
  </si>
  <si>
    <t>Bolivia</t>
  </si>
  <si>
    <t>Guinea</t>
  </si>
  <si>
    <t>Zambia</t>
  </si>
  <si>
    <t>Guyana</t>
  </si>
  <si>
    <t>Azerbaijan</t>
  </si>
  <si>
    <t>Papua New Guinea</t>
  </si>
  <si>
    <t>Guinea-Bissau</t>
  </si>
  <si>
    <t>Comoros</t>
  </si>
  <si>
    <t>Uzbekistan</t>
  </si>
  <si>
    <t>Niger</t>
  </si>
  <si>
    <t>Lao PDR</t>
  </si>
  <si>
    <t>Madagascar</t>
  </si>
  <si>
    <t>Lesotho</t>
  </si>
  <si>
    <t>C.A.R.</t>
  </si>
  <si>
    <t>Mongolia</t>
  </si>
  <si>
    <t>Equatorial Guinea</t>
  </si>
  <si>
    <t>Zimbabwe</t>
  </si>
  <si>
    <t>Tanzania</t>
  </si>
  <si>
    <t>Togo</t>
  </si>
  <si>
    <t>Turkmenistan</t>
  </si>
  <si>
    <t>Iraq</t>
  </si>
  <si>
    <t>Cameroon</t>
  </si>
  <si>
    <t>Bhutan</t>
  </si>
  <si>
    <t>Haiti</t>
  </si>
  <si>
    <t>Myanmar</t>
  </si>
  <si>
    <t>Gambia, The</t>
  </si>
  <si>
    <t>Mozambique</t>
  </si>
  <si>
    <t>Mauritania</t>
  </si>
  <si>
    <t>Kyrgyz Republic</t>
  </si>
  <si>
    <t>Gabon</t>
  </si>
  <si>
    <t>Yemen, Rep.</t>
  </si>
  <si>
    <t>Cuba</t>
  </si>
  <si>
    <t>Sudan</t>
  </si>
  <si>
    <t>Djibouti</t>
  </si>
  <si>
    <t>Syrian Arab Republic</t>
  </si>
  <si>
    <t>Eritrea</t>
  </si>
  <si>
    <t>Congo, Rep.</t>
  </si>
  <si>
    <t>Afghanistan</t>
  </si>
  <si>
    <t>Congo, Dem. Rep.</t>
  </si>
  <si>
    <t>Somalia</t>
  </si>
  <si>
    <t>Morocco</t>
  </si>
  <si>
    <t>Albania</t>
  </si>
  <si>
    <t>Iran, Islamic Rep.</t>
  </si>
  <si>
    <t>Sierra Leone</t>
  </si>
  <si>
    <t>Uganda</t>
  </si>
  <si>
    <t>Timor-Leste</t>
  </si>
  <si>
    <t>LPI RANK</t>
  </si>
  <si>
    <t>LPI SCORE</t>
  </si>
  <si>
    <t>CUSTOMS</t>
  </si>
  <si>
    <t>INFRASTRUCTURE</t>
  </si>
  <si>
    <t>INTERNATIONAL SHIPMENTS</t>
  </si>
  <si>
    <t>LOGISTICS COMPETENCES</t>
  </si>
  <si>
    <t>TRCKING AND TRACING</t>
  </si>
  <si>
    <t>TIMELINES</t>
  </si>
  <si>
    <t>2014-2012</t>
  </si>
  <si>
    <t>2012-2010</t>
  </si>
  <si>
    <t>2010-2007</t>
  </si>
  <si>
    <t>COUNTRY</t>
  </si>
  <si>
    <t xml:space="preserve"> +/- 5 FROM COLOMBIA 2012</t>
  </si>
  <si>
    <t xml:space="preserve"> +/- 5 FROM COLOMBIA 2010</t>
  </si>
  <si>
    <t xml:space="preserve"> +/- 5 FROM COLOMBIA 2007</t>
  </si>
  <si>
    <t xml:space="preserve"> +/- 5 FROM COLOMBIA 2014</t>
  </si>
  <si>
    <t>x</t>
  </si>
  <si>
    <t>2007-2014</t>
  </si>
  <si>
    <t>AVERAGE PERFORMANCE 2007 - 2014</t>
  </si>
  <si>
    <t>Row Labels</t>
  </si>
  <si>
    <t>(blank)</t>
  </si>
  <si>
    <t>Grand Total</t>
  </si>
  <si>
    <t>Average</t>
  </si>
  <si>
    <t>SERBIA</t>
  </si>
  <si>
    <t>RWANDA</t>
  </si>
  <si>
    <t>JAMAICA</t>
  </si>
  <si>
    <t>MOLDOVA</t>
  </si>
  <si>
    <t>ALGERIA</t>
  </si>
  <si>
    <t>ARMENIA</t>
  </si>
  <si>
    <t>COLOMBIA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</si>
</sst>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29">
    <xf numFmtId="0" fontId="0" fillId="0" borderId="0" xfId="0"/>
    <xf numFmtId="0" fontId="2" fillId="0" borderId="0" xfId="0" applyFont="1" applyAlignment="1">
      <alignment horizontal="center" vertical="center" wrapText="1"/>
    </xf>
    <xf numFmtId="0" fontId="4" fillId="0" borderId="0" xfId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1" xfId="0" applyBorder="1"/>
    <xf numFmtId="0" fontId="2" fillId="0" borderId="1" xfId="0" applyFont="1" applyBorder="1"/>
    <xf numFmtId="0" fontId="2" fillId="0" borderId="6" xfId="0" applyFont="1" applyBorder="1"/>
    <xf numFmtId="0" fontId="2" fillId="0" borderId="7" xfId="0" applyFont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2" fillId="2" borderId="4" xfId="0" applyFont="1" applyFill="1" applyBorder="1" applyAlignment="1">
      <alignment horizontal="center" vertical="center" wrapText="1"/>
    </xf>
    <xf numFmtId="0" fontId="0" fillId="0" borderId="12" xfId="0" applyBorder="1"/>
    <xf numFmtId="0" fontId="0" fillId="0" borderId="11" xfId="0" applyBorder="1"/>
    <xf numFmtId="0" fontId="0" fillId="0" borderId="13" xfId="0" applyBorder="1"/>
    <xf numFmtId="0" fontId="0" fillId="0" borderId="15" xfId="0" applyBorder="1"/>
    <xf numFmtId="0" fontId="0" fillId="0" borderId="14" xfId="0" applyBorder="1"/>
    <xf numFmtId="0" fontId="0" fillId="0" borderId="16" xfId="0" applyBorder="1"/>
    <xf numFmtId="0" fontId="1" fillId="4" borderId="18" xfId="0" applyFont="1" applyFill="1" applyBorder="1" applyAlignment="1">
      <alignment horizontal="center" vertical="center" wrapText="1"/>
    </xf>
    <xf numFmtId="0" fontId="3" fillId="4" borderId="17" xfId="0" applyFont="1" applyFill="1" applyBorder="1"/>
    <xf numFmtId="0" fontId="3" fillId="4" borderId="19" xfId="0" applyFont="1" applyFill="1" applyBorder="1"/>
    <xf numFmtId="0" fontId="3" fillId="4" borderId="20" xfId="0" applyFont="1" applyFill="1" applyBorder="1"/>
    <xf numFmtId="0" fontId="2" fillId="5" borderId="0" xfId="0" applyFont="1" applyFill="1" applyAlignment="1">
      <alignment horizontal="center" vertical="center" wrapText="1"/>
    </xf>
    <xf numFmtId="0" fontId="0" fillId="5" borderId="0" xfId="0" applyFill="1" applyAlignment="1">
      <alignment vertical="center" wrapText="1"/>
    </xf>
    <xf numFmtId="0" fontId="1" fillId="7" borderId="0" xfId="0" applyFont="1" applyFill="1" applyAlignment="1">
      <alignment horizontal="center" vertical="center" wrapText="1"/>
    </xf>
    <xf numFmtId="0" fontId="3" fillId="7" borderId="0" xfId="0" applyFont="1" applyFill="1" applyAlignment="1">
      <alignment vertical="center" wrapText="1"/>
    </xf>
    <xf numFmtId="0" fontId="0" fillId="0" borderId="0" xfId="0" applyAlignment="1">
      <alignment vertical="center"/>
    </xf>
    <xf numFmtId="0" fontId="1" fillId="4" borderId="21" xfId="0" applyFont="1" applyFill="1" applyBorder="1" applyAlignment="1">
      <alignment horizontal="center"/>
    </xf>
    <xf numFmtId="0" fontId="0" fillId="0" borderId="6" xfId="0" applyBorder="1" applyAlignment="1"/>
    <xf numFmtId="0" fontId="0" fillId="0" borderId="0" xfId="0" applyAlignment="1"/>
    <xf numFmtId="0" fontId="0" fillId="0" borderId="0" xfId="0" applyAlignment="1">
      <alignment horizontal="center" vertical="center"/>
    </xf>
    <xf numFmtId="0" fontId="2" fillId="8" borderId="4" xfId="0" applyFont="1" applyFill="1" applyBorder="1" applyAlignment="1">
      <alignment horizontal="center" vertical="center" wrapText="1"/>
    </xf>
    <xf numFmtId="0" fontId="2" fillId="8" borderId="2" xfId="0" applyFont="1" applyFill="1" applyBorder="1" applyAlignment="1">
      <alignment horizontal="center" vertical="center" wrapText="1"/>
    </xf>
    <xf numFmtId="0" fontId="2" fillId="8" borderId="3" xfId="0" applyFont="1" applyFill="1" applyBorder="1" applyAlignment="1">
      <alignment horizontal="center" vertical="center" wrapText="1"/>
    </xf>
    <xf numFmtId="0" fontId="0" fillId="8" borderId="0" xfId="0" applyFill="1"/>
    <xf numFmtId="0" fontId="2" fillId="0" borderId="6" xfId="0" applyFont="1" applyBorder="1" applyAlignment="1"/>
    <xf numFmtId="0" fontId="2" fillId="2" borderId="2" xfId="0" applyFont="1" applyFill="1" applyBorder="1" applyAlignment="1">
      <alignment horizontal="center" vertical="center" wrapText="1"/>
    </xf>
    <xf numFmtId="0" fontId="0" fillId="0" borderId="12" xfId="0" applyBorder="1" applyAlignment="1"/>
    <xf numFmtId="0" fontId="2" fillId="0" borderId="12" xfId="0" applyFont="1" applyBorder="1" applyAlignment="1"/>
    <xf numFmtId="0" fontId="0" fillId="0" borderId="15" xfId="0" applyBorder="1" applyAlignment="1"/>
    <xf numFmtId="0" fontId="0" fillId="0" borderId="17" xfId="0" applyBorder="1" applyAlignment="1"/>
    <xf numFmtId="0" fontId="0" fillId="0" borderId="22" xfId="0" applyBorder="1" applyAlignment="1"/>
    <xf numFmtId="0" fontId="0" fillId="0" borderId="11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5" xfId="0" applyBorder="1" applyAlignment="1"/>
    <xf numFmtId="2" fontId="2" fillId="0" borderId="5" xfId="0" applyNumberFormat="1" applyFont="1" applyBorder="1" applyAlignment="1"/>
    <xf numFmtId="0" fontId="0" fillId="0" borderId="23" xfId="0" applyBorder="1" applyAlignment="1"/>
    <xf numFmtId="0" fontId="0" fillId="0" borderId="24" xfId="0" applyBorder="1" applyAlignment="1"/>
    <xf numFmtId="0" fontId="0" fillId="0" borderId="25" xfId="0" applyBorder="1" applyAlignment="1"/>
    <xf numFmtId="0" fontId="0" fillId="0" borderId="26" xfId="0" applyBorder="1" applyAlignment="1"/>
    <xf numFmtId="0" fontId="0" fillId="0" borderId="8" xfId="0" applyBorder="1" applyAlignment="1"/>
    <xf numFmtId="0" fontId="0" fillId="0" borderId="27" xfId="0" applyBorder="1" applyAlignment="1"/>
    <xf numFmtId="0" fontId="2" fillId="2" borderId="28" xfId="0" applyFont="1" applyFill="1" applyBorder="1" applyAlignment="1">
      <alignment horizontal="center" vertical="center" wrapText="1"/>
    </xf>
    <xf numFmtId="0" fontId="2" fillId="8" borderId="29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1" fillId="4" borderId="21" xfId="0" applyFont="1" applyFill="1" applyBorder="1" applyAlignment="1">
      <alignment horizontal="center" vertical="center" wrapText="1"/>
    </xf>
    <xf numFmtId="0" fontId="2" fillId="8" borderId="31" xfId="0" applyFont="1" applyFill="1" applyBorder="1" applyAlignment="1">
      <alignment horizontal="center" vertical="center" wrapText="1"/>
    </xf>
    <xf numFmtId="0" fontId="2" fillId="8" borderId="32" xfId="0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0" fontId="3" fillId="4" borderId="35" xfId="0" applyFont="1" applyFill="1" applyBorder="1" applyAlignment="1">
      <alignment horizontal="center"/>
    </xf>
    <xf numFmtId="0" fontId="3" fillId="4" borderId="36" xfId="0" applyFont="1" applyFill="1" applyBorder="1" applyAlignment="1">
      <alignment horizontal="center"/>
    </xf>
    <xf numFmtId="0" fontId="3" fillId="4" borderId="37" xfId="0" applyFont="1" applyFill="1" applyBorder="1" applyAlignment="1">
      <alignment horizontal="center"/>
    </xf>
    <xf numFmtId="0" fontId="3" fillId="4" borderId="38" xfId="0" applyFont="1" applyFill="1" applyBorder="1" applyAlignment="1">
      <alignment horizontal="center"/>
    </xf>
    <xf numFmtId="0" fontId="3" fillId="4" borderId="39" xfId="0" applyFont="1" applyFill="1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2" xfId="0" applyFont="1" applyBorder="1" applyAlignment="1">
      <alignment horizontal="center"/>
    </xf>
    <xf numFmtId="0" fontId="0" fillId="0" borderId="42" xfId="0" applyBorder="1" applyAlignment="1">
      <alignment horizontal="center"/>
    </xf>
    <xf numFmtId="0" fontId="0" fillId="5" borderId="42" xfId="0" applyFill="1" applyBorder="1" applyAlignment="1">
      <alignment horizontal="center"/>
    </xf>
    <xf numFmtId="0" fontId="0" fillId="5" borderId="42" xfId="0" applyFont="1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4" xfId="0" applyBorder="1" applyAlignment="1">
      <alignment horizontal="center"/>
    </xf>
    <xf numFmtId="0" fontId="1" fillId="4" borderId="45" xfId="0" applyFont="1" applyFill="1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3" xfId="0" applyBorder="1" applyAlignment="1">
      <alignment horizontal="center"/>
    </xf>
    <xf numFmtId="0" fontId="1" fillId="4" borderId="18" xfId="0" applyFont="1" applyFill="1" applyBorder="1" applyAlignment="1">
      <alignment horizontal="center"/>
    </xf>
    <xf numFmtId="0" fontId="0" fillId="0" borderId="48" xfId="0" applyBorder="1" applyAlignment="1">
      <alignment horizontal="center"/>
    </xf>
    <xf numFmtId="0" fontId="0" fillId="3" borderId="48" xfId="0" applyFill="1" applyBorder="1" applyAlignment="1">
      <alignment horizontal="center"/>
    </xf>
    <xf numFmtId="0" fontId="0" fillId="0" borderId="49" xfId="0" applyBorder="1" applyAlignment="1">
      <alignment horizontal="center"/>
    </xf>
    <xf numFmtId="0" fontId="1" fillId="4" borderId="19" xfId="0" applyFont="1" applyFill="1" applyBorder="1" applyAlignment="1">
      <alignment horizontal="center"/>
    </xf>
    <xf numFmtId="0" fontId="0" fillId="0" borderId="50" xfId="0" applyBorder="1" applyAlignment="1">
      <alignment horizontal="center"/>
    </xf>
    <xf numFmtId="0" fontId="1" fillId="9" borderId="52" xfId="0" applyFont="1" applyFill="1" applyBorder="1" applyAlignment="1">
      <alignment horizontal="center" vertical="center" wrapText="1"/>
    </xf>
    <xf numFmtId="0" fontId="1" fillId="9" borderId="53" xfId="0" applyFont="1" applyFill="1" applyBorder="1" applyAlignment="1">
      <alignment horizontal="center" vertical="center" wrapText="1"/>
    </xf>
    <xf numFmtId="0" fontId="1" fillId="9" borderId="55" xfId="0" applyFont="1" applyFill="1" applyBorder="1" applyAlignment="1">
      <alignment horizontal="center" vertical="center" wrapText="1"/>
    </xf>
    <xf numFmtId="0" fontId="1" fillId="9" borderId="56" xfId="0" applyFont="1" applyFill="1" applyBorder="1" applyAlignment="1">
      <alignment horizontal="center" vertical="center" wrapText="1"/>
    </xf>
    <xf numFmtId="0" fontId="0" fillId="5" borderId="0" xfId="0" applyFont="1" applyFill="1" applyAlignment="1">
      <alignment vertical="center" wrapText="1"/>
    </xf>
    <xf numFmtId="0" fontId="1" fillId="9" borderId="55" xfId="0" applyFont="1" applyFill="1" applyBorder="1" applyAlignment="1">
      <alignment vertical="center"/>
    </xf>
    <xf numFmtId="0" fontId="1" fillId="9" borderId="59" xfId="0" applyFont="1" applyFill="1" applyBorder="1" applyAlignment="1">
      <alignment vertical="center"/>
    </xf>
    <xf numFmtId="0" fontId="3" fillId="4" borderId="33" xfId="0" applyFont="1" applyFill="1" applyBorder="1" applyAlignment="1">
      <alignment horizontal="center"/>
    </xf>
    <xf numFmtId="0" fontId="3" fillId="4" borderId="34" xfId="0" applyFont="1" applyFill="1" applyBorder="1" applyAlignment="1">
      <alignment horizontal="center"/>
    </xf>
    <xf numFmtId="0" fontId="3" fillId="4" borderId="40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3" xfId="0" applyFont="1" applyBorder="1" applyAlignment="1">
      <alignment horizontal="center"/>
    </xf>
    <xf numFmtId="0" fontId="0" fillId="0" borderId="0" xfId="0" applyFont="1"/>
    <xf numFmtId="2" fontId="2" fillId="0" borderId="6" xfId="0" applyNumberFormat="1" applyFont="1" applyBorder="1" applyAlignme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2" fillId="2" borderId="30" xfId="0" applyFont="1" applyFill="1" applyBorder="1" applyAlignment="1"/>
    <xf numFmtId="2" fontId="0" fillId="0" borderId="0" xfId="0" applyNumberFormat="1"/>
    <xf numFmtId="0" fontId="0" fillId="0" borderId="0" xfId="0" applyAlignment="1">
      <alignment horizontal="center"/>
    </xf>
    <xf numFmtId="0" fontId="1" fillId="9" borderId="57" xfId="0" applyFont="1" applyFill="1" applyBorder="1" applyAlignment="1">
      <alignment horizontal="center" vertical="center"/>
    </xf>
    <xf numFmtId="0" fontId="1" fillId="9" borderId="54" xfId="0" applyFont="1" applyFill="1" applyBorder="1" applyAlignment="1">
      <alignment horizontal="center" vertical="center"/>
    </xf>
    <xf numFmtId="0" fontId="3" fillId="4" borderId="34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2" fillId="5" borderId="34" xfId="0" applyFont="1" applyFill="1" applyBorder="1" applyAlignment="1">
      <alignment horizontal="center" vertical="center" wrapText="1"/>
    </xf>
    <xf numFmtId="0" fontId="2" fillId="5" borderId="40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1" fillId="9" borderId="52" xfId="0" applyFont="1" applyFill="1" applyBorder="1" applyAlignment="1">
      <alignment horizontal="center" vertical="center"/>
    </xf>
    <xf numFmtId="0" fontId="1" fillId="9" borderId="58" xfId="0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center"/>
    </xf>
    <xf numFmtId="0" fontId="1" fillId="9" borderId="51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1" fillId="4" borderId="31" xfId="0" applyFont="1" applyFill="1" applyBorder="1" applyAlignment="1">
      <alignment horizontal="center" vertical="center" wrapText="1"/>
    </xf>
    <xf numFmtId="0" fontId="2" fillId="5" borderId="0" xfId="0" applyFont="1" applyFill="1" applyBorder="1" applyAlignment="1">
      <alignment horizontal="center" vertical="center" wrapText="1"/>
    </xf>
    <xf numFmtId="0" fontId="2" fillId="5" borderId="31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2" fillId="3" borderId="31" xfId="0" applyFont="1" applyFill="1" applyBorder="1" applyAlignment="1">
      <alignment horizontal="center" vertical="center" wrapText="1"/>
    </xf>
    <xf numFmtId="0" fontId="2" fillId="6" borderId="0" xfId="0" applyFont="1" applyFill="1" applyBorder="1" applyAlignment="1">
      <alignment horizontal="center" vertical="center" wrapText="1"/>
    </xf>
    <xf numFmtId="0" fontId="2" fillId="6" borderId="31" xfId="0" applyFont="1" applyFill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1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8F8F8"/>
      <color rgb="FFFF5050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spPr>
          <a:solidFill>
            <a:schemeClr val="tx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diamond"/>
          <c:size val="7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diamond"/>
          <c:size val="7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"/>
        <c:spPr>
          <a:solidFill>
            <a:srgbClr val="C00000"/>
          </a:solidFill>
          <a:ln>
            <a:noFill/>
          </a:ln>
          <a:effectLst/>
        </c:spPr>
      </c:pivotFmt>
      <c:pivotFmt>
        <c:idx val="4"/>
        <c:spPr>
          <a:solidFill>
            <a:schemeClr val="accent1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diamond"/>
          <c:size val="7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5"/>
        <c:spPr>
          <a:solidFill>
            <a:srgbClr val="C00000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rgbClr val="00206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diamond"/>
          <c:size val="7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</c:pivotFmts>
    <c:plotArea>
      <c:layout>
        <c:manualLayout>
          <c:layoutTarget val="inner"/>
          <c:xMode val="edge"/>
          <c:yMode val="edge"/>
          <c:x val="6.8692629637511521E-2"/>
          <c:y val="2.3705629029381035E-2"/>
          <c:w val="0.83621362752317818"/>
          <c:h val="0.81286930153148329"/>
        </c:manualLayout>
      </c:layout>
      <c:barChart>
        <c:barDir val="col"/>
        <c:grouping val="clustered"/>
        <c:varyColors val="0"/>
        <c:ser>
          <c:idx val="0"/>
          <c:order val="0"/>
          <c:tx>
            <c:v>LPI RANK</c:v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</c:dPt>
          <c:dPt>
            <c:idx val="6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</c:dPt>
          <c:dPt>
            <c:idx val="7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</c:dPt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8"/>
              <c:pt idx="0">
                <c:v>Jamaica</c:v>
              </c:pt>
              <c:pt idx="1">
                <c:v>Rwanda</c:v>
              </c:pt>
              <c:pt idx="2">
                <c:v>Algeria</c:v>
              </c:pt>
              <c:pt idx="3">
                <c:v>Moldova</c:v>
              </c:pt>
              <c:pt idx="4">
                <c:v>Armenia</c:v>
              </c:pt>
              <c:pt idx="5">
                <c:v>Serbia</c:v>
              </c:pt>
              <c:pt idx="6">
                <c:v>Average</c:v>
              </c:pt>
              <c:pt idx="7">
                <c:v>Colombia</c:v>
              </c:pt>
            </c:strLit>
          </c:cat>
          <c:val>
            <c:numLit>
              <c:formatCode>General</c:formatCode>
              <c:ptCount val="8"/>
              <c:pt idx="0">
                <c:v>48</c:v>
              </c:pt>
              <c:pt idx="1">
                <c:v>68</c:v>
              </c:pt>
              <c:pt idx="2">
                <c:v>44</c:v>
              </c:pt>
              <c:pt idx="3">
                <c:v>12</c:v>
              </c:pt>
              <c:pt idx="4">
                <c:v>39</c:v>
              </c:pt>
              <c:pt idx="5">
                <c:v>52</c:v>
              </c:pt>
              <c:pt idx="6">
                <c:v>-2</c:v>
              </c:pt>
              <c:pt idx="7">
                <c:v>-15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59679200"/>
        <c:axId val="259677632"/>
      </c:barChart>
      <c:lineChart>
        <c:grouping val="standard"/>
        <c:varyColors val="0"/>
        <c:ser>
          <c:idx val="1"/>
          <c:order val="1"/>
          <c:tx>
            <c:v>INFRASTRUCTURE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diamond"/>
              <c:size val="7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2"/>
                </a:solidFill>
                <a:round/>
              </a:ln>
              <a:effectLst/>
            </c:spPr>
          </c:dPt>
          <c:dPt>
            <c:idx val="2"/>
            <c:marker>
              <c:symbol val="diamond"/>
              <c:size val="7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</c:dPt>
          <c:dPt>
            <c:idx val="5"/>
            <c:marker>
              <c:symbol val="diamond"/>
              <c:size val="7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2"/>
                </a:solidFill>
                <a:round/>
              </a:ln>
              <a:effectLst/>
            </c:spPr>
          </c:dPt>
          <c:dPt>
            <c:idx val="6"/>
            <c:marker>
              <c:symbol val="diamond"/>
              <c:size val="7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</c:dPt>
          <c:dPt>
            <c:idx val="7"/>
            <c:marker>
              <c:symbol val="diamond"/>
              <c:size val="7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2"/>
                </a:solidFill>
                <a:round/>
              </a:ln>
              <a:effectLst/>
            </c:spPr>
          </c:dPt>
          <c:dLbls>
            <c:dLbl>
              <c:idx val="5"/>
              <c:layout>
                <c:manualLayout>
                  <c:x val="-2.3732303732303825E-2"/>
                  <c:y val="-0.1168366332849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8"/>
              <c:pt idx="0">
                <c:v>Jamaica</c:v>
              </c:pt>
              <c:pt idx="1">
                <c:v>Rwanda</c:v>
              </c:pt>
              <c:pt idx="2">
                <c:v>Algeria</c:v>
              </c:pt>
              <c:pt idx="3">
                <c:v>Moldova</c:v>
              </c:pt>
              <c:pt idx="4">
                <c:v>Armenia</c:v>
              </c:pt>
              <c:pt idx="5">
                <c:v>Serbia</c:v>
              </c:pt>
              <c:pt idx="6">
                <c:v>Average</c:v>
              </c:pt>
              <c:pt idx="7">
                <c:v>Colombia</c:v>
              </c:pt>
            </c:strLit>
          </c:cat>
          <c:val>
            <c:numLit>
              <c:formatCode>General</c:formatCode>
              <c:ptCount val="8"/>
              <c:pt idx="0">
                <c:v>0.81</c:v>
              </c:pt>
              <c:pt idx="1">
                <c:v>0.78999999999999904</c:v>
              </c:pt>
              <c:pt idx="2">
                <c:v>0.71</c:v>
              </c:pt>
              <c:pt idx="3">
                <c:v>0.60999999999999899</c:v>
              </c:pt>
              <c:pt idx="4">
                <c:v>0.59999999999999898</c:v>
              </c:pt>
              <c:pt idx="5">
                <c:v>0.54999999999999905</c:v>
              </c:pt>
              <c:pt idx="6">
                <c:v>0.2</c:v>
              </c:pt>
              <c:pt idx="7">
                <c:v>0.16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683120"/>
        <c:axId val="259678808"/>
      </c:lineChart>
      <c:catAx>
        <c:axId val="259683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9678808"/>
        <c:crosses val="autoZero"/>
        <c:auto val="1"/>
        <c:lblAlgn val="ctr"/>
        <c:lblOffset val="100"/>
        <c:noMultiLvlLbl val="0"/>
      </c:catAx>
      <c:valAx>
        <c:axId val="259678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9683120"/>
        <c:crosses val="autoZero"/>
        <c:crossBetween val="between"/>
      </c:valAx>
      <c:valAx>
        <c:axId val="259677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9679200"/>
        <c:crosses val="max"/>
        <c:crossBetween val="between"/>
      </c:valAx>
      <c:catAx>
        <c:axId val="25967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59677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904944314393135"/>
          <c:y val="0.92173406722217965"/>
          <c:w val="0.33293078135916465"/>
          <c:h val="5.70392171852304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gif"/><Relationship Id="rId2" Type="http://schemas.openxmlformats.org/officeDocument/2006/relationships/image" Target="../media/image1.png"/><Relationship Id="rId1" Type="http://schemas.openxmlformats.org/officeDocument/2006/relationships/hyperlink" Target="http://lpi.worldbank.org/international/global/2007?sort=asc&amp;order=LPI+Score#datatable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gif"/><Relationship Id="rId2" Type="http://schemas.openxmlformats.org/officeDocument/2006/relationships/image" Target="../media/image1.png"/><Relationship Id="rId1" Type="http://schemas.openxmlformats.org/officeDocument/2006/relationships/hyperlink" Target="http://lpi.worldbank.org/international/global/2010?sort=asc&amp;order=LPI+Score#datatable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gif"/><Relationship Id="rId2" Type="http://schemas.openxmlformats.org/officeDocument/2006/relationships/image" Target="../media/image1.png"/><Relationship Id="rId1" Type="http://schemas.openxmlformats.org/officeDocument/2006/relationships/hyperlink" Target="http://lpi.worldbank.org/international/global/2012?sort=asc&amp;order=LPI+Score#datatable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gif"/><Relationship Id="rId2" Type="http://schemas.openxmlformats.org/officeDocument/2006/relationships/image" Target="../media/image1.png"/><Relationship Id="rId1" Type="http://schemas.openxmlformats.org/officeDocument/2006/relationships/hyperlink" Target="http://lpi.worldbank.org/international/global/2014?sort=asc&amp;order=LPI+Score#datatable" TargetMode="Externa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3</xdr:col>
      <xdr:colOff>121920</xdr:colOff>
      <xdr:row>0</xdr:row>
      <xdr:rowOff>121920</xdr:rowOff>
    </xdr:to>
    <xdr:pic>
      <xdr:nvPicPr>
        <xdr:cNvPr id="2" name="Picture 1" descr="sort icon">
          <a:hlinkClick xmlns:r="http://schemas.openxmlformats.org/officeDocument/2006/relationships" r:id="rId1" tooltip="sort by LPI Scor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0"/>
          <a:ext cx="121920" cy="121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175260</xdr:colOff>
      <xdr:row>0</xdr:row>
      <xdr:rowOff>175260</xdr:rowOff>
    </xdr:to>
    <xdr:pic>
      <xdr:nvPicPr>
        <xdr:cNvPr id="3" name="Picture 2" descr="http://lpi.worldbank.org/sites/default/modules/lpiresult/help.gif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0"/>
          <a:ext cx="17526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175260</xdr:colOff>
      <xdr:row>0</xdr:row>
      <xdr:rowOff>175260</xdr:rowOff>
    </xdr:to>
    <xdr:pic>
      <xdr:nvPicPr>
        <xdr:cNvPr id="4" name="Picture 3" descr="http://lpi.worldbank.org/sites/default/modules/lpiresult/help.gif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0"/>
          <a:ext cx="17526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175260</xdr:colOff>
      <xdr:row>0</xdr:row>
      <xdr:rowOff>175260</xdr:rowOff>
    </xdr:to>
    <xdr:pic>
      <xdr:nvPicPr>
        <xdr:cNvPr id="5" name="Picture 4" descr="http://lpi.worldbank.org/sites/default/modules/lpiresult/help.gif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0"/>
          <a:ext cx="17526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175260</xdr:colOff>
      <xdr:row>0</xdr:row>
      <xdr:rowOff>175260</xdr:rowOff>
    </xdr:to>
    <xdr:pic>
      <xdr:nvPicPr>
        <xdr:cNvPr id="6" name="Picture 5" descr="http://lpi.worldbank.org/sites/default/modules/lpiresult/help.gif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0"/>
          <a:ext cx="17526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175260</xdr:colOff>
      <xdr:row>0</xdr:row>
      <xdr:rowOff>175260</xdr:rowOff>
    </xdr:to>
    <xdr:pic>
      <xdr:nvPicPr>
        <xdr:cNvPr id="7" name="Picture 6" descr="http://lpi.worldbank.org/sites/default/modules/lpiresult/help.gif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0"/>
          <a:ext cx="17526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175260</xdr:colOff>
      <xdr:row>0</xdr:row>
      <xdr:rowOff>175260</xdr:rowOff>
    </xdr:to>
    <xdr:pic>
      <xdr:nvPicPr>
        <xdr:cNvPr id="8" name="Picture 7" descr="http://lpi.worldbank.org/sites/default/modules/lpiresult/help.gif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0"/>
          <a:ext cx="17526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3</xdr:col>
      <xdr:colOff>121920</xdr:colOff>
      <xdr:row>0</xdr:row>
      <xdr:rowOff>121920</xdr:rowOff>
    </xdr:to>
    <xdr:pic>
      <xdr:nvPicPr>
        <xdr:cNvPr id="2" name="Picture 1" descr="sort icon">
          <a:hlinkClick xmlns:r="http://schemas.openxmlformats.org/officeDocument/2006/relationships" r:id="rId1" tooltip="sort by LPI Scor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0"/>
          <a:ext cx="121920" cy="121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175260</xdr:colOff>
      <xdr:row>0</xdr:row>
      <xdr:rowOff>175260</xdr:rowOff>
    </xdr:to>
    <xdr:pic>
      <xdr:nvPicPr>
        <xdr:cNvPr id="3" name="Picture 2" descr="http://lpi.worldbank.org/sites/default/modules/lpiresult/help.gif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0"/>
          <a:ext cx="17526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175260</xdr:colOff>
      <xdr:row>0</xdr:row>
      <xdr:rowOff>175260</xdr:rowOff>
    </xdr:to>
    <xdr:pic>
      <xdr:nvPicPr>
        <xdr:cNvPr id="4" name="Picture 3" descr="http://lpi.worldbank.org/sites/default/modules/lpiresult/help.gif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0"/>
          <a:ext cx="17526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175260</xdr:colOff>
      <xdr:row>0</xdr:row>
      <xdr:rowOff>175260</xdr:rowOff>
    </xdr:to>
    <xdr:pic>
      <xdr:nvPicPr>
        <xdr:cNvPr id="5" name="Picture 4" descr="http://lpi.worldbank.org/sites/default/modules/lpiresult/help.gif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0"/>
          <a:ext cx="17526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175260</xdr:colOff>
      <xdr:row>0</xdr:row>
      <xdr:rowOff>175260</xdr:rowOff>
    </xdr:to>
    <xdr:pic>
      <xdr:nvPicPr>
        <xdr:cNvPr id="6" name="Picture 5" descr="http://lpi.worldbank.org/sites/default/modules/lpiresult/help.gif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0"/>
          <a:ext cx="17526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175260</xdr:colOff>
      <xdr:row>0</xdr:row>
      <xdr:rowOff>175260</xdr:rowOff>
    </xdr:to>
    <xdr:pic>
      <xdr:nvPicPr>
        <xdr:cNvPr id="7" name="Picture 6" descr="http://lpi.worldbank.org/sites/default/modules/lpiresult/help.gif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0"/>
          <a:ext cx="17526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175260</xdr:colOff>
      <xdr:row>0</xdr:row>
      <xdr:rowOff>175260</xdr:rowOff>
    </xdr:to>
    <xdr:pic>
      <xdr:nvPicPr>
        <xdr:cNvPr id="8" name="Picture 7" descr="http://lpi.worldbank.org/sites/default/modules/lpiresult/help.gif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0"/>
          <a:ext cx="17526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3</xdr:col>
      <xdr:colOff>121920</xdr:colOff>
      <xdr:row>0</xdr:row>
      <xdr:rowOff>121920</xdr:rowOff>
    </xdr:to>
    <xdr:pic>
      <xdr:nvPicPr>
        <xdr:cNvPr id="2" name="Picture 1" descr="sort icon">
          <a:hlinkClick xmlns:r="http://schemas.openxmlformats.org/officeDocument/2006/relationships" r:id="rId1" tooltip="sort by LPI Scor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0"/>
          <a:ext cx="121920" cy="121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175260</xdr:colOff>
      <xdr:row>0</xdr:row>
      <xdr:rowOff>175260</xdr:rowOff>
    </xdr:to>
    <xdr:pic>
      <xdr:nvPicPr>
        <xdr:cNvPr id="3" name="Picture 2" descr="http://lpi.worldbank.org/sites/default/modules/lpiresult/help.gif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0"/>
          <a:ext cx="17526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175260</xdr:colOff>
      <xdr:row>0</xdr:row>
      <xdr:rowOff>175260</xdr:rowOff>
    </xdr:to>
    <xdr:pic>
      <xdr:nvPicPr>
        <xdr:cNvPr id="4" name="Picture 3" descr="http://lpi.worldbank.org/sites/default/modules/lpiresult/help.gif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0"/>
          <a:ext cx="17526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175260</xdr:colOff>
      <xdr:row>0</xdr:row>
      <xdr:rowOff>175260</xdr:rowOff>
    </xdr:to>
    <xdr:pic>
      <xdr:nvPicPr>
        <xdr:cNvPr id="5" name="Picture 4" descr="http://lpi.worldbank.org/sites/default/modules/lpiresult/help.gif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0"/>
          <a:ext cx="17526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175260</xdr:colOff>
      <xdr:row>0</xdr:row>
      <xdr:rowOff>175260</xdr:rowOff>
    </xdr:to>
    <xdr:pic>
      <xdr:nvPicPr>
        <xdr:cNvPr id="6" name="Picture 5" descr="http://lpi.worldbank.org/sites/default/modules/lpiresult/help.gif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0"/>
          <a:ext cx="17526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175260</xdr:colOff>
      <xdr:row>0</xdr:row>
      <xdr:rowOff>175260</xdr:rowOff>
    </xdr:to>
    <xdr:pic>
      <xdr:nvPicPr>
        <xdr:cNvPr id="7" name="Picture 6" descr="http://lpi.worldbank.org/sites/default/modules/lpiresult/help.gif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0"/>
          <a:ext cx="17526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175260</xdr:colOff>
      <xdr:row>0</xdr:row>
      <xdr:rowOff>175260</xdr:rowOff>
    </xdr:to>
    <xdr:pic>
      <xdr:nvPicPr>
        <xdr:cNvPr id="8" name="Picture 7" descr="http://lpi.worldbank.org/sites/default/modules/lpiresult/help.gif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0"/>
          <a:ext cx="17526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3</xdr:col>
      <xdr:colOff>121920</xdr:colOff>
      <xdr:row>0</xdr:row>
      <xdr:rowOff>121920</xdr:rowOff>
    </xdr:to>
    <xdr:pic>
      <xdr:nvPicPr>
        <xdr:cNvPr id="2" name="Picture 1" descr="sort icon">
          <a:hlinkClick xmlns:r="http://schemas.openxmlformats.org/officeDocument/2006/relationships" r:id="rId1" tooltip="sort by LPI Scor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0"/>
          <a:ext cx="121920" cy="121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175260</xdr:colOff>
      <xdr:row>0</xdr:row>
      <xdr:rowOff>175260</xdr:rowOff>
    </xdr:to>
    <xdr:pic>
      <xdr:nvPicPr>
        <xdr:cNvPr id="3" name="Picture 2" descr="http://lpi.worldbank.org/sites/default/modules/lpiresult/help.gif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0"/>
          <a:ext cx="17526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175260</xdr:colOff>
      <xdr:row>0</xdr:row>
      <xdr:rowOff>175260</xdr:rowOff>
    </xdr:to>
    <xdr:pic>
      <xdr:nvPicPr>
        <xdr:cNvPr id="4" name="Picture 3" descr="http://lpi.worldbank.org/sites/default/modules/lpiresult/help.gif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0"/>
          <a:ext cx="17526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175260</xdr:colOff>
      <xdr:row>0</xdr:row>
      <xdr:rowOff>175260</xdr:rowOff>
    </xdr:to>
    <xdr:pic>
      <xdr:nvPicPr>
        <xdr:cNvPr id="5" name="Picture 4" descr="http://lpi.worldbank.org/sites/default/modules/lpiresult/help.gif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0"/>
          <a:ext cx="17526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175260</xdr:colOff>
      <xdr:row>0</xdr:row>
      <xdr:rowOff>175260</xdr:rowOff>
    </xdr:to>
    <xdr:pic>
      <xdr:nvPicPr>
        <xdr:cNvPr id="6" name="Picture 5" descr="http://lpi.worldbank.org/sites/default/modules/lpiresult/help.gif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0"/>
          <a:ext cx="17526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175260</xdr:colOff>
      <xdr:row>0</xdr:row>
      <xdr:rowOff>175260</xdr:rowOff>
    </xdr:to>
    <xdr:pic>
      <xdr:nvPicPr>
        <xdr:cNvPr id="7" name="Picture 6" descr="http://lpi.worldbank.org/sites/default/modules/lpiresult/help.gif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0"/>
          <a:ext cx="17526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175260</xdr:colOff>
      <xdr:row>0</xdr:row>
      <xdr:rowOff>175260</xdr:rowOff>
    </xdr:to>
    <xdr:pic>
      <xdr:nvPicPr>
        <xdr:cNvPr id="8" name="Picture 7" descr="http://lpi.worldbank.org/sites/default/modules/lpiresult/help.gif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0"/>
          <a:ext cx="17526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419099</xdr:colOff>
      <xdr:row>80</xdr:row>
      <xdr:rowOff>22859</xdr:rowOff>
    </xdr:from>
    <xdr:to>
      <xdr:col>40</xdr:col>
      <xdr:colOff>247649</xdr:colOff>
      <xdr:row>101</xdr:row>
      <xdr:rowOff>91440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8622" t="20979" r="19117" b="10688"/>
        <a:stretch/>
      </xdr:blipFill>
      <xdr:spPr>
        <a:xfrm>
          <a:off x="19316699" y="6423659"/>
          <a:ext cx="5314950" cy="3909061"/>
        </a:xfrm>
        <a:prstGeom prst="rect">
          <a:avLst/>
        </a:prstGeom>
      </xdr:spPr>
    </xdr:pic>
    <xdr:clientData/>
  </xdr:twoCellAnchor>
  <xdr:twoCellAnchor editAs="oneCell">
    <xdr:from>
      <xdr:col>22</xdr:col>
      <xdr:colOff>251460</xdr:colOff>
      <xdr:row>80</xdr:row>
      <xdr:rowOff>68579</xdr:rowOff>
    </xdr:from>
    <xdr:to>
      <xdr:col>31</xdr:col>
      <xdr:colOff>396240</xdr:colOff>
      <xdr:row>101</xdr:row>
      <xdr:rowOff>90516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8796" t="21484" r="17724" b="13305"/>
        <a:stretch/>
      </xdr:blipFill>
      <xdr:spPr>
        <a:xfrm>
          <a:off x="13662660" y="6469379"/>
          <a:ext cx="5631180" cy="3862417"/>
        </a:xfrm>
        <a:prstGeom prst="rect">
          <a:avLst/>
        </a:prstGeom>
      </xdr:spPr>
    </xdr:pic>
    <xdr:clientData/>
  </xdr:twoCellAnchor>
  <xdr:twoCellAnchor editAs="oneCell">
    <xdr:from>
      <xdr:col>11</xdr:col>
      <xdr:colOff>594360</xdr:colOff>
      <xdr:row>81</xdr:row>
      <xdr:rowOff>91439</xdr:rowOff>
    </xdr:from>
    <xdr:to>
      <xdr:col>22</xdr:col>
      <xdr:colOff>285363</xdr:colOff>
      <xdr:row>94</xdr:row>
      <xdr:rowOff>60960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8445" t="37064" r="20207" b="29442"/>
        <a:stretch/>
      </xdr:blipFill>
      <xdr:spPr>
        <a:xfrm>
          <a:off x="7299960" y="6675119"/>
          <a:ext cx="6396603" cy="2346961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</xdr:colOff>
      <xdr:row>81</xdr:row>
      <xdr:rowOff>0</xdr:rowOff>
    </xdr:from>
    <xdr:to>
      <xdr:col>11</xdr:col>
      <xdr:colOff>320040</xdr:colOff>
      <xdr:row>97</xdr:row>
      <xdr:rowOff>106680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7689" t="33842" r="19116" b="21350"/>
        <a:stretch/>
      </xdr:blipFill>
      <xdr:spPr>
        <a:xfrm>
          <a:off x="624840" y="6583680"/>
          <a:ext cx="6400800" cy="3032760"/>
        </a:xfrm>
        <a:prstGeom prst="rect">
          <a:avLst/>
        </a:prstGeom>
      </xdr:spPr>
    </xdr:pic>
    <xdr:clientData/>
  </xdr:twoCellAnchor>
  <xdr:twoCellAnchor editAs="oneCell">
    <xdr:from>
      <xdr:col>31</xdr:col>
      <xdr:colOff>38100</xdr:colOff>
      <xdr:row>28</xdr:row>
      <xdr:rowOff>38101</xdr:rowOff>
    </xdr:from>
    <xdr:to>
      <xdr:col>39</xdr:col>
      <xdr:colOff>320040</xdr:colOff>
      <xdr:row>51</xdr:row>
      <xdr:rowOff>78171</xdr:rowOff>
    </xdr:to>
    <xdr:pic>
      <xdr:nvPicPr>
        <xdr:cNvPr id="9" name="Picture 8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8299" t="10180" r="19703" b="13729"/>
        <a:stretch/>
      </xdr:blipFill>
      <xdr:spPr>
        <a:xfrm>
          <a:off x="18935700" y="2781301"/>
          <a:ext cx="5158740" cy="4246310"/>
        </a:xfrm>
        <a:prstGeom prst="rect">
          <a:avLst/>
        </a:prstGeom>
      </xdr:spPr>
    </xdr:pic>
    <xdr:clientData/>
  </xdr:twoCellAnchor>
  <xdr:twoCellAnchor editAs="oneCell">
    <xdr:from>
      <xdr:col>21</xdr:col>
      <xdr:colOff>60959</xdr:colOff>
      <xdr:row>28</xdr:row>
      <xdr:rowOff>53339</xdr:rowOff>
    </xdr:from>
    <xdr:to>
      <xdr:col>29</xdr:col>
      <xdr:colOff>274320</xdr:colOff>
      <xdr:row>51</xdr:row>
      <xdr:rowOff>24538</xdr:rowOff>
    </xdr:to>
    <xdr:pic>
      <xdr:nvPicPr>
        <xdr:cNvPr id="10" name="Picture 9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8117" t="13553" r="19241" b="9641"/>
        <a:stretch/>
      </xdr:blipFill>
      <xdr:spPr>
        <a:xfrm>
          <a:off x="12862559" y="2796539"/>
          <a:ext cx="5090161" cy="4177439"/>
        </a:xfrm>
        <a:prstGeom prst="rect">
          <a:avLst/>
        </a:prstGeom>
      </xdr:spPr>
    </xdr:pic>
    <xdr:clientData/>
  </xdr:twoCellAnchor>
  <xdr:twoCellAnchor editAs="oneCell">
    <xdr:from>
      <xdr:col>12</xdr:col>
      <xdr:colOff>53339</xdr:colOff>
      <xdr:row>28</xdr:row>
      <xdr:rowOff>53340</xdr:rowOff>
    </xdr:from>
    <xdr:to>
      <xdr:col>20</xdr:col>
      <xdr:colOff>17212</xdr:colOff>
      <xdr:row>38</xdr:row>
      <xdr:rowOff>175259</xdr:rowOff>
    </xdr:to>
    <xdr:pic>
      <xdr:nvPicPr>
        <xdr:cNvPr id="11" name="Picture 10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9311" t="6725" r="19680" b="56731"/>
        <a:stretch/>
      </xdr:blipFill>
      <xdr:spPr>
        <a:xfrm>
          <a:off x="7368539" y="2796540"/>
          <a:ext cx="4840673" cy="1950719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28</xdr:row>
      <xdr:rowOff>91440</xdr:rowOff>
    </xdr:from>
    <xdr:to>
      <xdr:col>10</xdr:col>
      <xdr:colOff>495300</xdr:colOff>
      <xdr:row>44</xdr:row>
      <xdr:rowOff>22860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9194" t="30968" r="20726" b="20645"/>
        <a:stretch/>
      </xdr:blipFill>
      <xdr:spPr>
        <a:xfrm>
          <a:off x="1333500" y="2834640"/>
          <a:ext cx="5257800" cy="28575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</xdr:colOff>
      <xdr:row>49</xdr:row>
      <xdr:rowOff>83819</xdr:rowOff>
    </xdr:from>
    <xdr:to>
      <xdr:col>11</xdr:col>
      <xdr:colOff>108752</xdr:colOff>
      <xdr:row>71</xdr:row>
      <xdr:rowOff>152400</xdr:rowOff>
    </xdr:to>
    <xdr:pic>
      <xdr:nvPicPr>
        <xdr:cNvPr id="15" name="Picture 14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8609" t="10741" r="19375" b="21447"/>
        <a:stretch/>
      </xdr:blipFill>
      <xdr:spPr>
        <a:xfrm>
          <a:off x="1234440" y="4107179"/>
          <a:ext cx="5579912" cy="4091941"/>
        </a:xfrm>
        <a:prstGeom prst="rect">
          <a:avLst/>
        </a:prstGeom>
      </xdr:spPr>
    </xdr:pic>
    <xdr:clientData/>
  </xdr:twoCellAnchor>
  <xdr:twoCellAnchor editAs="oneCell">
    <xdr:from>
      <xdr:col>17</xdr:col>
      <xdr:colOff>403860</xdr:colOff>
      <xdr:row>1</xdr:row>
      <xdr:rowOff>137160</xdr:rowOff>
    </xdr:from>
    <xdr:to>
      <xdr:col>22</xdr:col>
      <xdr:colOff>228600</xdr:colOff>
      <xdr:row>13</xdr:row>
      <xdr:rowOff>165304</xdr:rowOff>
    </xdr:to>
    <xdr:pic>
      <xdr:nvPicPr>
        <xdr:cNvPr id="16" name="Picture 15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28958" t="19439" r="18840" b="10565"/>
        <a:stretch/>
      </xdr:blipFill>
      <xdr:spPr>
        <a:xfrm>
          <a:off x="10767060" y="320040"/>
          <a:ext cx="2872740" cy="2222704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</xdr:colOff>
      <xdr:row>1</xdr:row>
      <xdr:rowOff>121919</xdr:rowOff>
    </xdr:from>
    <xdr:to>
      <xdr:col>17</xdr:col>
      <xdr:colOff>91440</xdr:colOff>
      <xdr:row>14</xdr:row>
      <xdr:rowOff>11083</xdr:rowOff>
    </xdr:to>
    <xdr:pic>
      <xdr:nvPicPr>
        <xdr:cNvPr id="17" name="Picture 16"/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28624" t="9941" r="18652" b="21892"/>
        <a:stretch/>
      </xdr:blipFill>
      <xdr:spPr>
        <a:xfrm>
          <a:off x="7338060" y="304799"/>
          <a:ext cx="3116580" cy="2266604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1</xdr:row>
      <xdr:rowOff>38100</xdr:rowOff>
    </xdr:from>
    <xdr:to>
      <xdr:col>10</xdr:col>
      <xdr:colOff>473934</xdr:colOff>
      <xdr:row>12</xdr:row>
      <xdr:rowOff>167640</xdr:rowOff>
    </xdr:to>
    <xdr:pic>
      <xdr:nvPicPr>
        <xdr:cNvPr id="19" name="Picture 18"/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29076" t="4622" r="18067" b="56096"/>
        <a:stretch/>
      </xdr:blipFill>
      <xdr:spPr>
        <a:xfrm>
          <a:off x="1447801" y="220980"/>
          <a:ext cx="5122133" cy="21412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853440</xdr:colOff>
      <xdr:row>10</xdr:row>
      <xdr:rowOff>106680</xdr:rowOff>
    </xdr:from>
    <xdr:to>
      <xdr:col>9</xdr:col>
      <xdr:colOff>480060</xdr:colOff>
      <xdr:row>32</xdr:row>
      <xdr:rowOff>7620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76200</xdr:colOff>
      <xdr:row>16</xdr:row>
      <xdr:rowOff>129540</xdr:rowOff>
    </xdr:from>
    <xdr:to>
      <xdr:col>1</xdr:col>
      <xdr:colOff>358140</xdr:colOff>
      <xdr:row>25</xdr:row>
      <xdr:rowOff>76200</xdr:rowOff>
    </xdr:to>
    <xdr:sp macro="" textlink="">
      <xdr:nvSpPr>
        <xdr:cNvPr id="3" name="TextBox 2"/>
        <xdr:cNvSpPr txBox="1"/>
      </xdr:nvSpPr>
      <xdr:spPr>
        <a:xfrm>
          <a:off x="937260" y="3055620"/>
          <a:ext cx="281940" cy="15925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" wrap="square" rtlCol="0" anchor="t"/>
        <a:lstStyle/>
        <a:p>
          <a:r>
            <a:rPr lang="en-GB" sz="1200"/>
            <a:t>Infrastructure Index</a:t>
          </a:r>
        </a:p>
      </xdr:txBody>
    </xdr:sp>
    <xdr:clientData/>
  </xdr:twoCellAnchor>
  <xdr:twoCellAnchor>
    <xdr:from>
      <xdr:col>9</xdr:col>
      <xdr:colOff>182880</xdr:colOff>
      <xdr:row>18</xdr:row>
      <xdr:rowOff>30480</xdr:rowOff>
    </xdr:from>
    <xdr:to>
      <xdr:col>9</xdr:col>
      <xdr:colOff>464820</xdr:colOff>
      <xdr:row>22</xdr:row>
      <xdr:rowOff>114300</xdr:rowOff>
    </xdr:to>
    <xdr:sp macro="" textlink="">
      <xdr:nvSpPr>
        <xdr:cNvPr id="4" name="TextBox 3"/>
        <xdr:cNvSpPr txBox="1"/>
      </xdr:nvSpPr>
      <xdr:spPr>
        <a:xfrm>
          <a:off x="9029700" y="3322320"/>
          <a:ext cx="281940" cy="8153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" wrap="square" rtlCol="0" anchor="t"/>
        <a:lstStyle/>
        <a:p>
          <a:r>
            <a:rPr lang="en-GB" sz="1200"/>
            <a:t>LPI Rank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amilo Gómez" refreshedDate="41986.342235995369" createdVersion="5" refreshedVersion="5" minRefreshableVersion="3" recordCount="39">
  <cacheSource type="worksheet">
    <worksheetSource ref="A1:M40" sheet="Sheet1"/>
  </cacheSource>
  <cacheFields count="13">
    <cacheField name=" +/- 5 FROM COLOMBIA 2007" numFmtId="0">
      <sharedItems containsBlank="1" containsMixedTypes="1" containsNumber="1" containsInteger="1" minValue="0" maxValue="140"/>
    </cacheField>
    <cacheField name=" +/- 5 FROM COLOMBIA 2010" numFmtId="0">
      <sharedItems containsBlank="1" containsMixedTypes="1" containsNumber="1" containsInteger="1" minValue="0" maxValue="152"/>
    </cacheField>
    <cacheField name=" +/- 5 FROM COLOMBIA 2012" numFmtId="0">
      <sharedItems containsBlank="1" containsMixedTypes="1" containsNumber="1" containsInteger="1" minValue="0" maxValue="146"/>
    </cacheField>
    <cacheField name=" +/- 5 FROM COLOMBIA 2014" numFmtId="0">
      <sharedItems containsString="0" containsBlank="1" containsNumber="1" containsInteger="1" minValue="39" maxValue="151"/>
    </cacheField>
    <cacheField name="COUNTRY" numFmtId="0">
      <sharedItems containsBlank="1" count="39">
        <m/>
        <s v="Estonia"/>
        <s v="Greece"/>
        <s v="Panama"/>
        <s v="Indonesia"/>
        <s v="Croatia"/>
        <s v="Oman"/>
        <s v="Ukraine"/>
        <s v="Serbia"/>
        <s v="Jamaica"/>
        <s v="Peru"/>
        <s v="Paraguay"/>
        <s v="Rwanda"/>
        <s v="Cambodia"/>
        <s v="Ecuador"/>
        <s v="Uruguay"/>
        <s v="Armenia"/>
        <s v="Namibia"/>
        <s v="Moldova"/>
        <s v="Nicaragua"/>
        <s v="Algeria"/>
        <s v="Colombia"/>
        <s v="Burkina Faso"/>
        <s v="Belarus"/>
        <s v="Ghana"/>
        <s v="Senegal"/>
        <s v="Liberia"/>
        <s v="Honduras"/>
        <s v="Bangladesh"/>
        <s v="Benin"/>
        <s v="Angola"/>
        <s v="Macedonia, FYR"/>
        <s v="Botswana"/>
        <s v="Comoros"/>
        <s v="Uzbekistan"/>
        <s v="Cameroon"/>
        <s v="Gambia, The"/>
        <s v="Yemen, Rep."/>
        <s v="Average"/>
      </sharedItems>
    </cacheField>
    <cacheField name="LPI RANK" numFmtId="0">
      <sharedItems containsMixedTypes="1" containsNumber="1" containsInteger="1" minValue="-69" maxValue="68"/>
    </cacheField>
    <cacheField name="LPI SCORE" numFmtId="0">
      <sharedItems containsMixedTypes="1" containsNumber="1" minValue="-0.27" maxValue="0.98999999999999977"/>
    </cacheField>
    <cacheField name="CUSTOMS" numFmtId="0">
      <sharedItems containsMixedTypes="1" containsNumber="1" minValue="-0.70999999999999974" maxValue="1.1099999999999999"/>
    </cacheField>
    <cacheField name="INFRASTRUCTURE" numFmtId="0">
      <sharedItems containsMixedTypes="1" containsNumber="1" minValue="-0.33000000000000007" maxValue="0.81"/>
    </cacheField>
    <cacheField name="INTERNATIONAL SHIPMENTS" numFmtId="0">
      <sharedItems containsMixedTypes="1" containsNumber="1" minValue="-0.29000000000000004" maxValue="1.1099999999999999"/>
    </cacheField>
    <cacheField name="LOGISTICS COMPETENCES" numFmtId="0">
      <sharedItems containsMixedTypes="1" containsNumber="1" minValue="-0.7799999999999998" maxValue="0.9700000000000002"/>
    </cacheField>
    <cacheField name="TRCKING AND TRACING" numFmtId="0">
      <sharedItems containsMixedTypes="1" containsNumber="1" minValue="-0.5" maxValue="1.3399999999999999"/>
    </cacheField>
    <cacheField name="TIMELINES" numFmtId="0">
      <sharedItems containsMixedTypes="1" containsNumber="1" minValue="-0.71" maxValue="1.009999999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9">
  <r>
    <m/>
    <m/>
    <m/>
    <m/>
    <x v="0"/>
    <s v="2007-2014"/>
    <s v="2007-2014"/>
    <s v="2007-2014"/>
    <s v="2007-2014"/>
    <s v="2007-2014"/>
    <s v="2007-2014"/>
    <s v="2007-2014"/>
    <s v="2007-2014"/>
  </r>
  <r>
    <n v="47"/>
    <n v="43"/>
    <n v="65"/>
    <n v="39"/>
    <x v="1"/>
    <n v="8"/>
    <n v="0.39999999999999991"/>
    <n v="0.64999999999999991"/>
    <n v="0.42999999999999972"/>
    <n v="0.48999999999999977"/>
    <n v="0.27"/>
    <n v="0.36000000000000032"/>
    <n v="0.19999999999999973"/>
  </r>
  <r>
    <n v="29"/>
    <n v="54"/>
    <n v="69"/>
    <n v="44"/>
    <x v="2"/>
    <n v="-15"/>
    <n v="-0.1599999999999997"/>
    <n v="0.29999999999999982"/>
    <n v="0.12000000000000011"/>
    <n v="-0.13999999999999968"/>
    <n v="-0.10000000000000009"/>
    <n v="-0.5"/>
    <n v="-0.62000000000000011"/>
  </r>
  <r>
    <n v="54"/>
    <n v="51"/>
    <n v="61"/>
    <n v="45"/>
    <x v="3"/>
    <n v="9"/>
    <n v="0.29999999999999982"/>
    <n v="0.46999999999999975"/>
    <n v="0.20999999999999996"/>
    <n v="0.38000000000000034"/>
    <n v="0.14000000000000012"/>
    <n v="0.4099999999999997"/>
    <n v="0.19999999999999973"/>
  </r>
  <r>
    <n v="43"/>
    <n v="75"/>
    <n v="59"/>
    <n v="53"/>
    <x v="4"/>
    <n v="-10"/>
    <n v="7.0000000000000284E-2"/>
    <n v="0.14000000000000012"/>
    <n v="8.9999999999999858E-2"/>
    <n v="-0.17999999999999972"/>
    <n v="0.31000000000000005"/>
    <n v="-0.18999999999999995"/>
    <n v="0.25"/>
  </r>
  <r>
    <n v="63"/>
    <n v="74"/>
    <n v="42"/>
    <n v="55"/>
    <x v="5"/>
    <n v="8"/>
    <n v="0.33999999999999986"/>
    <n v="0.5900000000000003"/>
    <n v="0.41999999999999993"/>
    <n v="0.29000000000000004"/>
    <n v="0.16999999999999993"/>
    <n v="0.64999999999999991"/>
    <n v="-8.0000000000000071E-2"/>
  </r>
  <r>
    <n v="48"/>
    <n v="60"/>
    <n v="62"/>
    <n v="59"/>
    <x v="6"/>
    <n v="-11"/>
    <n v="8.0000000000000071E-2"/>
    <n v="-8.0000000000000071E-2"/>
    <n v="2.0000000000000018E-2"/>
    <n v="0.8400000000000003"/>
    <n v="0.16999999999999993"/>
    <n v="4.0000000000000036E-2"/>
    <n v="-0.71"/>
  </r>
  <r>
    <n v="73"/>
    <n v="102"/>
    <n v="66"/>
    <n v="61"/>
    <x v="7"/>
    <n v="12"/>
    <n v="0.43000000000000016"/>
    <n v="0.46999999999999975"/>
    <n v="0.29999999999999982"/>
    <n v="0.42000000000000037"/>
    <n v="0.42999999999999972"/>
    <n v="0.67000000000000037"/>
    <n v="0.19999999999999973"/>
  </r>
  <r>
    <s v="x"/>
    <s v="x"/>
    <s v="x"/>
    <n v="63"/>
    <x v="8"/>
    <n v="52"/>
    <n v="0.68000000000000016"/>
    <n v="4.0000000000000036E-2"/>
    <n v="0.54999999999999982"/>
    <n v="0.87000000000000011"/>
    <n v="0.73"/>
    <n v="0.87000000000000011"/>
    <n v="1.0099999999999998"/>
  </r>
  <r>
    <s v="x"/>
    <s v="x"/>
    <s v="x"/>
    <n v="70"/>
    <x v="9"/>
    <n v="48"/>
    <n v="0.58999999999999986"/>
    <n v="0.5299999999999998"/>
    <n v="0.81"/>
    <n v="0.66000000000000014"/>
    <n v="0.65000000000000036"/>
    <n v="0.48"/>
    <n v="0.49000000000000021"/>
  </r>
  <r>
    <n v="59"/>
    <n v="67"/>
    <n v="60"/>
    <n v="71"/>
    <x v="10"/>
    <n v="-12"/>
    <n v="6.999999999999984E-2"/>
    <n v="-0.20999999999999996"/>
    <n v="0.15000000000000036"/>
    <n v="2.9999999999999805E-2"/>
    <n v="4.9999999999999822E-2"/>
    <n v="0.10999999999999988"/>
    <n v="0.29999999999999982"/>
  </r>
  <r>
    <n v="71"/>
    <n v="76"/>
    <n v="59"/>
    <n v="78"/>
    <x v="11"/>
    <n v="-7"/>
    <n v="0.20999999999999996"/>
    <n v="0.29000000000000004"/>
    <n v="-1.0000000000000231E-2"/>
    <n v="0.54"/>
    <n v="0.13999999999999968"/>
    <n v="0.2200000000000002"/>
    <n v="-9.9999999999997868E-3"/>
  </r>
  <r>
    <s v="x"/>
    <s v="x"/>
    <s v="x"/>
    <n v="80"/>
    <x v="12"/>
    <n v="68"/>
    <n v="0.98999999999999977"/>
    <n v="0.7"/>
    <n v="0.78999999999999981"/>
    <n v="1.1099999999999999"/>
    <n v="0.9700000000000002"/>
    <n v="1.3399999999999999"/>
    <n v="0.96"/>
  </r>
  <r>
    <n v="81"/>
    <n v="129"/>
    <n v="101"/>
    <n v="83"/>
    <x v="13"/>
    <n v="-2"/>
    <n v="0.24000000000000021"/>
    <n v="0.48"/>
    <n v="0.28000000000000025"/>
    <n v="0.35999999999999988"/>
    <n v="0.19999999999999973"/>
    <n v="0.39000000000000012"/>
    <n v="-0.29999999999999982"/>
  </r>
  <r>
    <n v="70"/>
    <n v="71"/>
    <n v="79"/>
    <n v="86"/>
    <x v="14"/>
    <n v="-16"/>
    <n v="0.10999999999999988"/>
    <n v="0.24000000000000021"/>
    <n v="0.14000000000000012"/>
    <n v="0.14999999999999991"/>
    <n v="-3.0000000000000249E-2"/>
    <n v="0.21999999999999975"/>
    <n v="-8.9999999999999858E-2"/>
  </r>
  <r>
    <n v="79"/>
    <n v="77"/>
    <n v="56"/>
    <n v="91"/>
    <x v="15"/>
    <n v="-12"/>
    <n v="0.17000000000000037"/>
    <n v="0.10000000000000009"/>
    <n v="0.12999999999999989"/>
    <n v="0.24000000000000021"/>
    <n v="0.12999999999999989"/>
    <n v="0.32000000000000028"/>
    <n v="6.0000000000000053E-2"/>
  </r>
  <r>
    <n v="131"/>
    <n v="111"/>
    <n v="100"/>
    <n v="92"/>
    <x v="16"/>
    <n v="39"/>
    <n v="0.5299999999999998"/>
    <n v="0.52"/>
    <n v="0.59999999999999987"/>
    <n v="0.75"/>
    <n v="0.64000000000000012"/>
    <n v="0.2799999999999998"/>
    <n v="0.37999999999999989"/>
  </r>
  <r>
    <n v="126"/>
    <n v="152"/>
    <n v="89"/>
    <n v="93"/>
    <x v="17"/>
    <n v="33"/>
    <n v="0.5"/>
    <n v="0.12999999999999989"/>
    <n v="0.56999999999999984"/>
    <n v="0.56000000000000005"/>
    <n v="0.85999999999999988"/>
    <n v="0.73"/>
    <n v="0.14999999999999991"/>
  </r>
  <r>
    <n v="106"/>
    <n v="104"/>
    <n v="132"/>
    <n v="94"/>
    <x v="18"/>
    <n v="12"/>
    <n v="0.33999999999999986"/>
    <n v="0.31999999999999984"/>
    <n v="0.60999999999999988"/>
    <n v="0.78000000000000025"/>
    <n v="0.22999999999999998"/>
    <n v="-0.14999999999999991"/>
    <n v="0.16000000000000014"/>
  </r>
  <r>
    <n v="122"/>
    <n v="107"/>
    <n v="0"/>
    <n v="95"/>
    <x v="19"/>
    <n v="15"/>
    <n v="0.33000000000000007"/>
    <n v="0.10000000000000009"/>
    <n v="0.36999999999999988"/>
    <n v="0.44999999999999973"/>
    <n v="-0.10000000000000009"/>
    <n v="0.31999999999999984"/>
    <n v="0.71"/>
  </r>
  <r>
    <n v="140"/>
    <n v="130"/>
    <n v="125"/>
    <n v="96"/>
    <x v="20"/>
    <n v="44"/>
    <n v="0.58999999999999986"/>
    <n v="1.1099999999999999"/>
    <n v="0.71"/>
    <n v="0.54"/>
    <n v="0.62000000000000011"/>
    <n v="0.27"/>
    <n v="0.2200000000000002"/>
  </r>
  <r>
    <n v="82"/>
    <n v="72"/>
    <n v="64"/>
    <n v="97"/>
    <x v="21"/>
    <n v="-15"/>
    <n v="0.14000000000000012"/>
    <n v="0.48999999999999977"/>
    <n v="0.16000000000000014"/>
    <n v="0.11000000000000032"/>
    <n v="0.20000000000000018"/>
    <n v="-8.0000000000000071E-2"/>
    <n v="-6.999999999999984E-2"/>
  </r>
  <r>
    <n v="121"/>
    <n v="145"/>
    <n v="134"/>
    <n v="98"/>
    <x v="22"/>
    <n v="23"/>
    <n v="0.39999999999999991"/>
    <n v="0.37999999999999989"/>
    <n v="0.46000000000000019"/>
    <n v="-4.0000000000000036E-2"/>
    <n v="0.29999999999999982"/>
    <n v="0.37000000000000011"/>
    <n v="0.96"/>
  </r>
  <r>
    <n v="74"/>
    <n v="0"/>
    <n v="91"/>
    <n v="99"/>
    <x v="23"/>
    <n v="-8"/>
    <n v="3.0000000000000249E-2"/>
    <n v="0.25999999999999979"/>
    <n v="-0.22999999999999998"/>
    <n v="0.16000000000000014"/>
    <n v="-0.18999999999999995"/>
    <n v="-7.0000000000000284E-2"/>
    <n v="0.17999999999999972"/>
  </r>
  <r>
    <n v="125"/>
    <n v="117"/>
    <n v="108"/>
    <n v="100"/>
    <x v="24"/>
    <n v="25"/>
    <n v="0.46999999999999975"/>
    <n v="0.2200000000000002"/>
    <n v="0.41999999999999993"/>
    <n v="0.48"/>
    <n v="0.62000000000000011"/>
    <n v="0.64999999999999991"/>
    <n v="0.35999999999999988"/>
  </r>
  <r>
    <n v="101"/>
    <n v="58"/>
    <n v="110"/>
    <n v="101"/>
    <x v="25"/>
    <n v="0"/>
    <n v="0.25"/>
    <n v="0.22999999999999998"/>
    <n v="0.20999999999999996"/>
    <n v="0.94"/>
    <n v="-0.20000000000000018"/>
    <n v="0.35000000000000009"/>
    <n v="-9.0000000000000302E-2"/>
  </r>
  <r>
    <n v="105"/>
    <n v="127"/>
    <n v="119"/>
    <n v="102"/>
    <x v="26"/>
    <n v="3"/>
    <n v="0.31000000000000005"/>
    <n v="0.16999999999999993"/>
    <n v="0.42999999999999972"/>
    <n v="-0.26000000000000023"/>
    <n v="0.85999999999999988"/>
    <n v="0.56999999999999984"/>
    <n v="0.13999999999999968"/>
  </r>
  <r>
    <n v="80"/>
    <n v="70"/>
    <n v="105"/>
    <n v="103"/>
    <x v="27"/>
    <n v="-23"/>
    <n v="0.10999999999999988"/>
    <n v="0.2200000000000002"/>
    <n v="-7.9999999999999627E-2"/>
    <n v="0.31000000000000005"/>
    <n v="6.0000000000000053E-2"/>
    <n v="0.19999999999999973"/>
    <n v="-8.9999999999999858E-2"/>
  </r>
  <r>
    <n v="87"/>
    <n v="79"/>
    <n v="0"/>
    <n v="108"/>
    <x v="28"/>
    <n v="8"/>
    <n v="0.27"/>
    <n v="0.33000000000000007"/>
    <n v="0.20000000000000018"/>
    <n v="0.53000000000000025"/>
    <n v="0.10999999999999988"/>
    <n v="0.18000000000000016"/>
    <n v="0.12999999999999989"/>
  </r>
  <r>
    <n v="89"/>
    <n v="69"/>
    <n v="67"/>
    <n v="109"/>
    <x v="29"/>
    <n v="-20"/>
    <n v="0.10999999999999988"/>
    <n v="0.84000000000000008"/>
    <n v="0.46000000000000019"/>
    <n v="-8.9999999999999858E-2"/>
    <n v="-0.20999999999999996"/>
    <n v="-0.43999999999999995"/>
    <n v="7.0000000000000284E-2"/>
  </r>
  <r>
    <n v="86"/>
    <n v="142"/>
    <n v="138"/>
    <n v="112"/>
    <x v="30"/>
    <n v="-26"/>
    <n v="6.0000000000000053E-2"/>
    <n v="-2.9999999999999805E-2"/>
    <n v="-0.14000000000000012"/>
    <n v="0.29000000000000004"/>
    <n v="-0.18999999999999995"/>
    <n v="0.20999999999999996"/>
    <n v="0.18999999999999995"/>
  </r>
  <r>
    <n v="90"/>
    <n v="73"/>
    <n v="99"/>
    <n v="117"/>
    <x v="31"/>
    <n v="-27"/>
    <n v="6.999999999999984E-2"/>
    <n v="0.35000000000000009"/>
    <n v="0.20999999999999996"/>
    <n v="-0.29000000000000004"/>
    <n v="0.17999999999999972"/>
    <n v="-4.0000000000000036E-2"/>
    <n v="-2.0000000000000018E-2"/>
  </r>
  <r>
    <n v="0"/>
    <n v="68"/>
    <n v="68"/>
    <n v="120"/>
    <x v="32"/>
    <n v="14"/>
    <n v="0.17000000000000037"/>
    <n v="0.29000000000000004"/>
    <n v="0.14000000000000012"/>
    <n v="0.51"/>
    <n v="0.29000000000000004"/>
    <n v="-0.18999999999999995"/>
    <n v="-5.0000000000000266E-2"/>
  </r>
  <r>
    <n v="85"/>
    <n v="120"/>
    <n v="146"/>
    <n v="128"/>
    <x v="33"/>
    <n v="-43"/>
    <n v="-8.0000000000000071E-2"/>
    <n v="0.28000000000000025"/>
    <n v="-0.16000000000000014"/>
    <n v="0.17999999999999972"/>
    <n v="-0.38000000000000034"/>
    <n v="-0.12999999999999989"/>
    <n v="-0.29999999999999982"/>
  </r>
  <r>
    <n v="129"/>
    <n v="68"/>
    <n v="117"/>
    <n v="129"/>
    <x v="34"/>
    <n v="0"/>
    <n v="0.22999999999999998"/>
    <n v="-0.1399999999999999"/>
    <n v="9.9999999999997868E-3"/>
    <n v="0.16000000000000014"/>
    <n v="0.2200000000000002"/>
    <n v="0.79"/>
    <n v="0.35000000000000009"/>
  </r>
  <r>
    <n v="84"/>
    <n v="105"/>
    <n v="106"/>
    <n v="142"/>
    <x v="35"/>
    <n v="-58"/>
    <n v="-0.19000000000000039"/>
    <n v="-0.70999999999999974"/>
    <n v="-0.14999999999999991"/>
    <n v="-0.12999999999999989"/>
    <n v="0.27"/>
    <n v="2.0000000000000018E-2"/>
    <n v="-0.49000000000000021"/>
  </r>
  <r>
    <n v="77"/>
    <n v="113"/>
    <n v="118"/>
    <n v="146"/>
    <x v="36"/>
    <n v="-69"/>
    <n v="-0.27"/>
    <n v="-0.18999999999999995"/>
    <n v="-0.33000000000000007"/>
    <n v="0"/>
    <n v="-0.7799999999999998"/>
    <n v="-0.33000000000000007"/>
    <n v="-4.0000000000000036E-2"/>
  </r>
  <r>
    <n v="112"/>
    <n v="101"/>
    <n v="63"/>
    <n v="151"/>
    <x v="37"/>
    <n v="-39"/>
    <n v="-0.10999999999999988"/>
    <n v="-0.56000000000000005"/>
    <n v="-0.20999999999999996"/>
    <n v="0.14999999999999991"/>
    <n v="-1.0000000000000231E-2"/>
    <n v="-8.9999999999999858E-2"/>
    <n v="0"/>
  </r>
  <r>
    <s v="AVERAGE PERFORMANCE 2007 - 2014"/>
    <m/>
    <m/>
    <m/>
    <x v="38"/>
    <n v="-2"/>
    <n v="0.15968749999999998"/>
    <n v="0.17174999999999987"/>
    <n v="0.2"/>
    <n v="0.16350000000000001"/>
    <n v="0.1529375"/>
    <n v="0.17168750000000008"/>
    <n v="8.1249999999999975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A43" firstHeaderRow="1" firstDataRow="1" firstDataCol="1"/>
  <pivotFields count="13">
    <pivotField showAll="0"/>
    <pivotField showAll="0"/>
    <pivotField showAll="0"/>
    <pivotField showAll="0"/>
    <pivotField axis="axisRow" showAll="0">
      <items count="40">
        <item x="20"/>
        <item x="30"/>
        <item x="16"/>
        <item x="28"/>
        <item x="23"/>
        <item x="29"/>
        <item x="32"/>
        <item x="22"/>
        <item x="13"/>
        <item x="35"/>
        <item x="21"/>
        <item x="33"/>
        <item x="5"/>
        <item x="14"/>
        <item x="1"/>
        <item x="36"/>
        <item x="24"/>
        <item x="2"/>
        <item x="27"/>
        <item x="4"/>
        <item x="9"/>
        <item x="26"/>
        <item x="31"/>
        <item x="18"/>
        <item x="17"/>
        <item x="19"/>
        <item x="6"/>
        <item x="3"/>
        <item x="11"/>
        <item x="10"/>
        <item x="12"/>
        <item x="25"/>
        <item x="8"/>
        <item x="7"/>
        <item x="15"/>
        <item x="34"/>
        <item x="37"/>
        <item x="0"/>
        <item x="3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"/>
  </rowFields>
  <rowItems count="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lpi.worldbank.org/international/global/2007?sort=asc&amp;order=Tracking+%26+tracing" TargetMode="External"/><Relationship Id="rId3" Type="http://schemas.openxmlformats.org/officeDocument/2006/relationships/hyperlink" Target="http://lpi.worldbank.org/international/global/2007?sort=asc&amp;order=LPI+Score" TargetMode="External"/><Relationship Id="rId7" Type="http://schemas.openxmlformats.org/officeDocument/2006/relationships/hyperlink" Target="http://lpi.worldbank.org/international/global/2007?sort=asc&amp;order=Logistics+competence" TargetMode="External"/><Relationship Id="rId2" Type="http://schemas.openxmlformats.org/officeDocument/2006/relationships/hyperlink" Target="http://lpi.worldbank.org/international/global/2007?sort=asc&amp;order=LPI+Rank" TargetMode="External"/><Relationship Id="rId1" Type="http://schemas.openxmlformats.org/officeDocument/2006/relationships/hyperlink" Target="http://lpi.worldbank.org/international/global/2007?sort=asc&amp;order=Country" TargetMode="External"/><Relationship Id="rId6" Type="http://schemas.openxmlformats.org/officeDocument/2006/relationships/hyperlink" Target="http://lpi.worldbank.org/international/global/2007?sort=asc&amp;order=International+shipments" TargetMode="External"/><Relationship Id="rId5" Type="http://schemas.openxmlformats.org/officeDocument/2006/relationships/hyperlink" Target="http://lpi.worldbank.org/international/global/2007?sort=asc&amp;order=Infrastructure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lpi.worldbank.org/international/global/2007?sort=asc&amp;order=Customs" TargetMode="External"/><Relationship Id="rId9" Type="http://schemas.openxmlformats.org/officeDocument/2006/relationships/hyperlink" Target="http://lpi.worldbank.org/international/global/2007?sort=asc&amp;order=Timelines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lpi.worldbank.org/international/global/2010?sort=asc&amp;order=Tracking+%26+tracing" TargetMode="External"/><Relationship Id="rId3" Type="http://schemas.openxmlformats.org/officeDocument/2006/relationships/hyperlink" Target="http://lpi.worldbank.org/international/global/2010?sort=asc&amp;order=LPI+Score" TargetMode="External"/><Relationship Id="rId7" Type="http://schemas.openxmlformats.org/officeDocument/2006/relationships/hyperlink" Target="http://lpi.worldbank.org/international/global/2010?sort=asc&amp;order=Logistics+competence" TargetMode="External"/><Relationship Id="rId2" Type="http://schemas.openxmlformats.org/officeDocument/2006/relationships/hyperlink" Target="http://lpi.worldbank.org/international/global/2010?sort=asc&amp;order=LPI+Rank" TargetMode="External"/><Relationship Id="rId1" Type="http://schemas.openxmlformats.org/officeDocument/2006/relationships/hyperlink" Target="http://lpi.worldbank.org/international/global/2010?sort=asc&amp;order=Country" TargetMode="External"/><Relationship Id="rId6" Type="http://schemas.openxmlformats.org/officeDocument/2006/relationships/hyperlink" Target="http://lpi.worldbank.org/international/global/2010?sort=asc&amp;order=International+shipments" TargetMode="External"/><Relationship Id="rId5" Type="http://schemas.openxmlformats.org/officeDocument/2006/relationships/hyperlink" Target="http://lpi.worldbank.org/international/global/2010?sort=asc&amp;order=Infrastructure" TargetMode="External"/><Relationship Id="rId10" Type="http://schemas.openxmlformats.org/officeDocument/2006/relationships/drawing" Target="../drawings/drawing2.xml"/><Relationship Id="rId4" Type="http://schemas.openxmlformats.org/officeDocument/2006/relationships/hyperlink" Target="http://lpi.worldbank.org/international/global/2010?sort=asc&amp;order=Customs" TargetMode="External"/><Relationship Id="rId9" Type="http://schemas.openxmlformats.org/officeDocument/2006/relationships/hyperlink" Target="http://lpi.worldbank.org/international/global/2010?sort=asc&amp;order=Timeliness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lpi.worldbank.org/international/global/2012?sort=asc&amp;order=Tracking+%26+tracing" TargetMode="External"/><Relationship Id="rId3" Type="http://schemas.openxmlformats.org/officeDocument/2006/relationships/hyperlink" Target="http://lpi.worldbank.org/international/global/2012?sort=asc&amp;order=LPI+Score" TargetMode="External"/><Relationship Id="rId7" Type="http://schemas.openxmlformats.org/officeDocument/2006/relationships/hyperlink" Target="http://lpi.worldbank.org/international/global/2012?sort=asc&amp;order=Logistics+competence" TargetMode="External"/><Relationship Id="rId2" Type="http://schemas.openxmlformats.org/officeDocument/2006/relationships/hyperlink" Target="http://lpi.worldbank.org/international/global/2012?sort=asc&amp;order=LPI+Rank" TargetMode="External"/><Relationship Id="rId1" Type="http://schemas.openxmlformats.org/officeDocument/2006/relationships/hyperlink" Target="http://lpi.worldbank.org/international/global/2012?sort=asc&amp;order=Country" TargetMode="External"/><Relationship Id="rId6" Type="http://schemas.openxmlformats.org/officeDocument/2006/relationships/hyperlink" Target="http://lpi.worldbank.org/international/global/2012?sort=asc&amp;order=International+shipments" TargetMode="External"/><Relationship Id="rId5" Type="http://schemas.openxmlformats.org/officeDocument/2006/relationships/hyperlink" Target="http://lpi.worldbank.org/international/global/2012?sort=asc&amp;order=Infrastructure" TargetMode="External"/><Relationship Id="rId10" Type="http://schemas.openxmlformats.org/officeDocument/2006/relationships/drawing" Target="../drawings/drawing3.xml"/><Relationship Id="rId4" Type="http://schemas.openxmlformats.org/officeDocument/2006/relationships/hyperlink" Target="http://lpi.worldbank.org/international/global/2012?sort=asc&amp;order=Customs" TargetMode="External"/><Relationship Id="rId9" Type="http://schemas.openxmlformats.org/officeDocument/2006/relationships/hyperlink" Target="http://lpi.worldbank.org/international/global/2012?sort=asc&amp;order=Timeliness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lpi.worldbank.org/international/global/2014?sort=asc&amp;order=Tracking+%26+tracing" TargetMode="External"/><Relationship Id="rId3" Type="http://schemas.openxmlformats.org/officeDocument/2006/relationships/hyperlink" Target="http://lpi.worldbank.org/international/global/2014?sort=asc&amp;order=LPI+Score" TargetMode="External"/><Relationship Id="rId7" Type="http://schemas.openxmlformats.org/officeDocument/2006/relationships/hyperlink" Target="http://lpi.worldbank.org/international/global/2014?sort=asc&amp;order=Logistics+competence" TargetMode="External"/><Relationship Id="rId2" Type="http://schemas.openxmlformats.org/officeDocument/2006/relationships/hyperlink" Target="http://lpi.worldbank.org/international/global/2014?sort=asc&amp;order=LPI+Rank" TargetMode="External"/><Relationship Id="rId1" Type="http://schemas.openxmlformats.org/officeDocument/2006/relationships/hyperlink" Target="http://lpi.worldbank.org/international/global/2014?sort=asc&amp;order=Country" TargetMode="External"/><Relationship Id="rId6" Type="http://schemas.openxmlformats.org/officeDocument/2006/relationships/hyperlink" Target="http://lpi.worldbank.org/international/global/2014?sort=asc&amp;order=International+shipments" TargetMode="External"/><Relationship Id="rId5" Type="http://schemas.openxmlformats.org/officeDocument/2006/relationships/hyperlink" Target="http://lpi.worldbank.org/international/global/2014?sort=asc&amp;order=Infrastructure" TargetMode="External"/><Relationship Id="rId10" Type="http://schemas.openxmlformats.org/officeDocument/2006/relationships/drawing" Target="../drawings/drawing4.xml"/><Relationship Id="rId4" Type="http://schemas.openxmlformats.org/officeDocument/2006/relationships/hyperlink" Target="http://lpi.worldbank.org/international/global/2014?sort=asc&amp;order=Customs" TargetMode="External"/><Relationship Id="rId9" Type="http://schemas.openxmlformats.org/officeDocument/2006/relationships/hyperlink" Target="http://lpi.worldbank.org/international/global/2014?sort=asc&amp;order=Timeliness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1"/>
  <sheetViews>
    <sheetView topLeftCell="A138" workbookViewId="0">
      <selection activeCell="A149" sqref="A149"/>
    </sheetView>
  </sheetViews>
  <sheetFormatPr defaultRowHeight="14.4" x14ac:dyDescent="0.3"/>
  <sheetData>
    <row r="1" spans="1:10" ht="57.6" x14ac:dyDescent="0.3">
      <c r="A1" s="2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</row>
    <row r="2" spans="1:10" ht="28.8" x14ac:dyDescent="0.3">
      <c r="A2" s="1" t="s">
        <v>14</v>
      </c>
      <c r="B2" s="3">
        <v>2007</v>
      </c>
      <c r="C2" s="3">
        <v>1</v>
      </c>
      <c r="D2" s="3">
        <v>4.1900000000000004</v>
      </c>
      <c r="E2" s="3">
        <v>3.9</v>
      </c>
      <c r="F2" s="3">
        <v>4.2699999999999996</v>
      </c>
      <c r="G2" s="3">
        <v>4.04</v>
      </c>
      <c r="H2" s="3">
        <v>4.21</v>
      </c>
      <c r="I2" s="3">
        <v>4.25</v>
      </c>
      <c r="J2" s="3">
        <v>4.53</v>
      </c>
    </row>
    <row r="3" spans="1:10" ht="28.8" x14ac:dyDescent="0.3">
      <c r="A3" s="1" t="s">
        <v>11</v>
      </c>
      <c r="B3" s="3">
        <v>2007</v>
      </c>
      <c r="C3" s="3">
        <v>2</v>
      </c>
      <c r="D3" s="3">
        <v>4.18</v>
      </c>
      <c r="E3" s="3">
        <v>3.99</v>
      </c>
      <c r="F3" s="3">
        <v>4.29</v>
      </c>
      <c r="G3" s="3">
        <v>4.05</v>
      </c>
      <c r="H3" s="3">
        <v>4.25</v>
      </c>
      <c r="I3" s="3">
        <v>4.1399999999999997</v>
      </c>
      <c r="J3" s="3">
        <v>4.38</v>
      </c>
    </row>
    <row r="4" spans="1:10" x14ac:dyDescent="0.3">
      <c r="A4" s="1" t="s">
        <v>10</v>
      </c>
      <c r="B4" s="3">
        <v>2007</v>
      </c>
      <c r="C4" s="3">
        <v>3</v>
      </c>
      <c r="D4" s="3">
        <v>4.0999999999999996</v>
      </c>
      <c r="E4" s="3">
        <v>3.88</v>
      </c>
      <c r="F4" s="3">
        <v>4.1900000000000004</v>
      </c>
      <c r="G4" s="3">
        <v>3.91</v>
      </c>
      <c r="H4" s="3">
        <v>4.21</v>
      </c>
      <c r="I4" s="3">
        <v>4.12</v>
      </c>
      <c r="J4" s="3">
        <v>4.33</v>
      </c>
    </row>
    <row r="5" spans="1:10" x14ac:dyDescent="0.3">
      <c r="A5" s="1" t="s">
        <v>15</v>
      </c>
      <c r="B5" s="3">
        <v>2007</v>
      </c>
      <c r="C5" s="3">
        <v>4</v>
      </c>
      <c r="D5" s="3">
        <v>4.08</v>
      </c>
      <c r="E5" s="3">
        <v>3.85</v>
      </c>
      <c r="F5" s="3">
        <v>4.1100000000000003</v>
      </c>
      <c r="G5" s="3">
        <v>3.9</v>
      </c>
      <c r="H5" s="3">
        <v>4.0599999999999996</v>
      </c>
      <c r="I5" s="3">
        <v>4.1500000000000004</v>
      </c>
      <c r="J5" s="3">
        <v>4.43</v>
      </c>
    </row>
    <row r="6" spans="1:10" x14ac:dyDescent="0.3">
      <c r="A6" s="1" t="s">
        <v>31</v>
      </c>
      <c r="B6" s="3">
        <v>2007</v>
      </c>
      <c r="C6" s="3">
        <v>5</v>
      </c>
      <c r="D6" s="3">
        <v>4.0599999999999996</v>
      </c>
      <c r="E6" s="3">
        <v>3.83</v>
      </c>
      <c r="F6" s="3">
        <v>4.0599999999999996</v>
      </c>
      <c r="G6" s="3">
        <v>3.97</v>
      </c>
      <c r="H6" s="3">
        <v>4.13</v>
      </c>
      <c r="I6" s="3">
        <v>3.97</v>
      </c>
      <c r="J6" s="3">
        <v>4.4400000000000004</v>
      </c>
    </row>
    <row r="7" spans="1:10" x14ac:dyDescent="0.3">
      <c r="A7" s="1" t="s">
        <v>19</v>
      </c>
      <c r="B7" s="3">
        <v>2007</v>
      </c>
      <c r="C7" s="3">
        <v>6</v>
      </c>
      <c r="D7" s="3">
        <v>4.0199999999999996</v>
      </c>
      <c r="E7" s="3">
        <v>3.79</v>
      </c>
      <c r="F7" s="3">
        <v>4.1100000000000003</v>
      </c>
      <c r="G7" s="3">
        <v>3.77</v>
      </c>
      <c r="H7" s="3">
        <v>4.12</v>
      </c>
      <c r="I7" s="3">
        <v>4.08</v>
      </c>
      <c r="J7" s="3">
        <v>4.34</v>
      </c>
    </row>
    <row r="8" spans="1:10" ht="28.8" x14ac:dyDescent="0.3">
      <c r="A8" s="1" t="s">
        <v>23</v>
      </c>
      <c r="B8" s="3">
        <v>2007</v>
      </c>
      <c r="C8" s="3">
        <v>7</v>
      </c>
      <c r="D8" s="3">
        <v>4.0199999999999996</v>
      </c>
      <c r="E8" s="3">
        <v>3.85</v>
      </c>
      <c r="F8" s="3">
        <v>4.13</v>
      </c>
      <c r="G8" s="3">
        <v>3.67</v>
      </c>
      <c r="H8" s="3">
        <v>4</v>
      </c>
      <c r="I8" s="3">
        <v>4.04</v>
      </c>
      <c r="J8" s="3">
        <v>4.4800000000000004</v>
      </c>
    </row>
    <row r="9" spans="1:10" ht="43.2" x14ac:dyDescent="0.3">
      <c r="A9" s="1" t="s">
        <v>24</v>
      </c>
      <c r="B9" s="3">
        <v>2007</v>
      </c>
      <c r="C9" s="3">
        <v>8</v>
      </c>
      <c r="D9" s="3">
        <v>4</v>
      </c>
      <c r="E9" s="3">
        <v>3.84</v>
      </c>
      <c r="F9" s="3">
        <v>4.0599999999999996</v>
      </c>
      <c r="G9" s="3">
        <v>3.78</v>
      </c>
      <c r="H9" s="3">
        <v>3.99</v>
      </c>
      <c r="I9" s="3">
        <v>4.0599999999999996</v>
      </c>
      <c r="J9" s="3">
        <v>4.33</v>
      </c>
    </row>
    <row r="10" spans="1:10" ht="28.8" x14ac:dyDescent="0.3">
      <c r="A10" s="1" t="s">
        <v>13</v>
      </c>
      <c r="B10" s="3">
        <v>2007</v>
      </c>
      <c r="C10" s="3">
        <v>9</v>
      </c>
      <c r="D10" s="3">
        <v>3.99</v>
      </c>
      <c r="E10" s="3">
        <v>3.74</v>
      </c>
      <c r="F10" s="3">
        <v>4.05</v>
      </c>
      <c r="G10" s="3">
        <v>3.85</v>
      </c>
      <c r="H10" s="3">
        <v>4.0199999999999996</v>
      </c>
      <c r="I10" s="3">
        <v>4.0999999999999996</v>
      </c>
      <c r="J10" s="3">
        <v>4.25</v>
      </c>
    </row>
    <row r="11" spans="1:10" x14ac:dyDescent="0.3">
      <c r="A11" s="1" t="s">
        <v>21</v>
      </c>
      <c r="B11" s="3">
        <v>2007</v>
      </c>
      <c r="C11" s="3">
        <v>10</v>
      </c>
      <c r="D11" s="3">
        <v>3.92</v>
      </c>
      <c r="E11" s="3">
        <v>3.82</v>
      </c>
      <c r="F11" s="3">
        <v>3.95</v>
      </c>
      <c r="G11" s="3">
        <v>3.78</v>
      </c>
      <c r="H11" s="3">
        <v>3.85</v>
      </c>
      <c r="I11" s="3">
        <v>3.98</v>
      </c>
      <c r="J11" s="3">
        <v>4.1900000000000004</v>
      </c>
    </row>
    <row r="12" spans="1:10" x14ac:dyDescent="0.3">
      <c r="A12" s="1" t="s">
        <v>20</v>
      </c>
      <c r="B12" s="3">
        <v>2007</v>
      </c>
      <c r="C12" s="3">
        <v>11</v>
      </c>
      <c r="D12" s="3">
        <v>3.91</v>
      </c>
      <c r="E12" s="3">
        <v>3.82</v>
      </c>
      <c r="F12" s="3">
        <v>3.72</v>
      </c>
      <c r="G12" s="3">
        <v>3.76</v>
      </c>
      <c r="H12" s="3">
        <v>3.93</v>
      </c>
      <c r="I12" s="3">
        <v>3.96</v>
      </c>
      <c r="J12" s="3">
        <v>4.32</v>
      </c>
    </row>
    <row r="13" spans="1:10" x14ac:dyDescent="0.3">
      <c r="A13" s="1" t="s">
        <v>12</v>
      </c>
      <c r="B13" s="3">
        <v>2007</v>
      </c>
      <c r="C13" s="3">
        <v>12</v>
      </c>
      <c r="D13" s="3">
        <v>3.89</v>
      </c>
      <c r="E13" s="3">
        <v>3.61</v>
      </c>
      <c r="F13" s="3">
        <v>4</v>
      </c>
      <c r="G13" s="3">
        <v>3.65</v>
      </c>
      <c r="H13" s="3">
        <v>3.95</v>
      </c>
      <c r="I13" s="3">
        <v>3.96</v>
      </c>
      <c r="J13" s="3">
        <v>4.25</v>
      </c>
    </row>
    <row r="14" spans="1:10" x14ac:dyDescent="0.3">
      <c r="A14" s="1" t="s">
        <v>26</v>
      </c>
      <c r="B14" s="3">
        <v>2007</v>
      </c>
      <c r="C14" s="3">
        <v>13</v>
      </c>
      <c r="D14" s="3">
        <v>3.86</v>
      </c>
      <c r="E14" s="3">
        <v>3.97</v>
      </c>
      <c r="F14" s="3">
        <v>3.82</v>
      </c>
      <c r="G14" s="3">
        <v>3.67</v>
      </c>
      <c r="H14" s="3">
        <v>3.83</v>
      </c>
      <c r="I14" s="3">
        <v>3.76</v>
      </c>
      <c r="J14" s="3">
        <v>4.1100000000000003</v>
      </c>
    </row>
    <row r="15" spans="1:10" ht="28.8" x14ac:dyDescent="0.3">
      <c r="A15" s="1" t="s">
        <v>18</v>
      </c>
      <c r="B15" s="3">
        <v>2007</v>
      </c>
      <c r="C15" s="3">
        <v>14</v>
      </c>
      <c r="D15" s="3">
        <v>3.84</v>
      </c>
      <c r="E15" s="3">
        <v>3.52</v>
      </c>
      <c r="F15" s="3">
        <v>4.07</v>
      </c>
      <c r="G15" s="3">
        <v>3.58</v>
      </c>
      <c r="H15" s="3">
        <v>3.85</v>
      </c>
      <c r="I15" s="3">
        <v>4.01</v>
      </c>
      <c r="J15" s="3">
        <v>4.1100000000000003</v>
      </c>
    </row>
    <row r="16" spans="1:10" x14ac:dyDescent="0.3">
      <c r="A16" s="1" t="s">
        <v>33</v>
      </c>
      <c r="B16" s="3">
        <v>2007</v>
      </c>
      <c r="C16" s="3">
        <v>15</v>
      </c>
      <c r="D16" s="3">
        <v>3.82</v>
      </c>
      <c r="E16" s="3">
        <v>3.68</v>
      </c>
      <c r="F16" s="3">
        <v>3.81</v>
      </c>
      <c r="G16" s="3">
        <v>3.3</v>
      </c>
      <c r="H16" s="3">
        <v>3.85</v>
      </c>
      <c r="I16" s="3">
        <v>4.17</v>
      </c>
      <c r="J16" s="3">
        <v>4.18</v>
      </c>
    </row>
    <row r="17" spans="1:10" x14ac:dyDescent="0.3">
      <c r="A17" s="1" t="s">
        <v>16</v>
      </c>
      <c r="B17" s="3">
        <v>2007</v>
      </c>
      <c r="C17" s="3">
        <v>16</v>
      </c>
      <c r="D17" s="3">
        <v>3.81</v>
      </c>
      <c r="E17" s="3">
        <v>3.76</v>
      </c>
      <c r="F17" s="3">
        <v>3.82</v>
      </c>
      <c r="G17" s="3">
        <v>3.62</v>
      </c>
      <c r="H17" s="3">
        <v>3.78</v>
      </c>
      <c r="I17" s="3">
        <v>3.67</v>
      </c>
      <c r="J17" s="3">
        <v>4.24</v>
      </c>
    </row>
    <row r="18" spans="1:10" x14ac:dyDescent="0.3">
      <c r="A18" s="1" t="s">
        <v>25</v>
      </c>
      <c r="B18" s="3">
        <v>2007</v>
      </c>
      <c r="C18" s="3">
        <v>17</v>
      </c>
      <c r="D18" s="3">
        <v>3.79</v>
      </c>
      <c r="E18" s="3">
        <v>3.58</v>
      </c>
      <c r="F18" s="3">
        <v>3.65</v>
      </c>
      <c r="G18" s="3">
        <v>3.72</v>
      </c>
      <c r="H18" s="3">
        <v>3.76</v>
      </c>
      <c r="I18" s="3">
        <v>3.97</v>
      </c>
      <c r="J18" s="3">
        <v>4.0999999999999996</v>
      </c>
    </row>
    <row r="19" spans="1:10" x14ac:dyDescent="0.3">
      <c r="A19" s="1" t="s">
        <v>22</v>
      </c>
      <c r="B19" s="3">
        <v>2007</v>
      </c>
      <c r="C19" s="3">
        <v>18</v>
      </c>
      <c r="D19" s="3">
        <v>3.76</v>
      </c>
      <c r="E19" s="3">
        <v>3.51</v>
      </c>
      <c r="F19" s="3">
        <v>3.82</v>
      </c>
      <c r="G19" s="3">
        <v>3.63</v>
      </c>
      <c r="H19" s="3">
        <v>3.76</v>
      </c>
      <c r="I19" s="3">
        <v>3.87</v>
      </c>
      <c r="J19" s="3">
        <v>4.0199999999999996</v>
      </c>
    </row>
    <row r="20" spans="1:10" ht="28.8" x14ac:dyDescent="0.3">
      <c r="A20" s="1" t="s">
        <v>32</v>
      </c>
      <c r="B20" s="3">
        <v>2007</v>
      </c>
      <c r="C20" s="3">
        <v>19</v>
      </c>
      <c r="D20" s="3">
        <v>3.75</v>
      </c>
      <c r="E20" s="3">
        <v>3.57</v>
      </c>
      <c r="F20" s="3">
        <v>3.61</v>
      </c>
      <c r="G20" s="3">
        <v>3.77</v>
      </c>
      <c r="H20" s="3">
        <v>3.82</v>
      </c>
      <c r="I20" s="3">
        <v>3.68</v>
      </c>
      <c r="J20" s="3">
        <v>4.05</v>
      </c>
    </row>
    <row r="21" spans="1:10" ht="43.2" x14ac:dyDescent="0.3">
      <c r="A21" s="1" t="s">
        <v>36</v>
      </c>
      <c r="B21" s="3">
        <v>2007</v>
      </c>
      <c r="C21" s="3">
        <v>20</v>
      </c>
      <c r="D21" s="3">
        <v>3.73</v>
      </c>
      <c r="E21" s="3">
        <v>3.52</v>
      </c>
      <c r="F21" s="3">
        <v>3.8</v>
      </c>
      <c r="G21" s="3">
        <v>3.68</v>
      </c>
      <c r="H21" s="3">
        <v>3.67</v>
      </c>
      <c r="I21" s="3">
        <v>3.61</v>
      </c>
      <c r="J21" s="3">
        <v>4.12</v>
      </c>
    </row>
    <row r="22" spans="1:10" x14ac:dyDescent="0.3">
      <c r="A22" s="1" t="s">
        <v>28</v>
      </c>
      <c r="B22" s="3">
        <v>2007</v>
      </c>
      <c r="C22" s="3">
        <v>21</v>
      </c>
      <c r="D22" s="3">
        <v>3.64</v>
      </c>
      <c r="E22" s="3">
        <v>3.25</v>
      </c>
      <c r="F22" s="3">
        <v>3.62</v>
      </c>
      <c r="G22" s="3">
        <v>3.65</v>
      </c>
      <c r="H22" s="3">
        <v>3.58</v>
      </c>
      <c r="I22" s="3">
        <v>3.6</v>
      </c>
      <c r="J22" s="3">
        <v>4.18</v>
      </c>
    </row>
    <row r="23" spans="1:10" x14ac:dyDescent="0.3">
      <c r="A23" s="1" t="s">
        <v>29</v>
      </c>
      <c r="B23" s="3">
        <v>2007</v>
      </c>
      <c r="C23" s="3">
        <v>22</v>
      </c>
      <c r="D23" s="3">
        <v>3.58</v>
      </c>
      <c r="E23" s="3">
        <v>3.19</v>
      </c>
      <c r="F23" s="3">
        <v>3.52</v>
      </c>
      <c r="G23" s="3">
        <v>3.57</v>
      </c>
      <c r="H23" s="3">
        <v>3.63</v>
      </c>
      <c r="I23" s="3">
        <v>3.66</v>
      </c>
      <c r="J23" s="3">
        <v>3.93</v>
      </c>
    </row>
    <row r="24" spans="1:10" ht="28.8" x14ac:dyDescent="0.3">
      <c r="A24" s="1" t="s">
        <v>17</v>
      </c>
      <c r="B24" s="3">
        <v>2007</v>
      </c>
      <c r="C24" s="3">
        <v>23</v>
      </c>
      <c r="D24" s="3">
        <v>3.54</v>
      </c>
      <c r="E24" s="3">
        <v>3.67</v>
      </c>
      <c r="F24" s="3">
        <v>3.86</v>
      </c>
      <c r="G24" s="3">
        <v>3</v>
      </c>
      <c r="H24" s="3">
        <v>3.22</v>
      </c>
      <c r="I24" s="3">
        <v>3.56</v>
      </c>
      <c r="J24" s="3">
        <v>4</v>
      </c>
    </row>
    <row r="25" spans="1:10" ht="28.8" x14ac:dyDescent="0.3">
      <c r="A25" s="1" t="s">
        <v>43</v>
      </c>
      <c r="B25" s="3">
        <v>2007</v>
      </c>
      <c r="C25" s="3">
        <v>24</v>
      </c>
      <c r="D25" s="3">
        <v>3.53</v>
      </c>
      <c r="E25" s="3">
        <v>3.22</v>
      </c>
      <c r="F25" s="3">
        <v>3.42</v>
      </c>
      <c r="G25" s="3">
        <v>3.56</v>
      </c>
      <c r="H25" s="3">
        <v>3.54</v>
      </c>
      <c r="I25" s="3">
        <v>3.71</v>
      </c>
      <c r="J25" s="3">
        <v>3.78</v>
      </c>
    </row>
    <row r="26" spans="1:10" ht="28.8" x14ac:dyDescent="0.3">
      <c r="A26" s="1" t="s">
        <v>30</v>
      </c>
      <c r="B26" s="3">
        <v>2007</v>
      </c>
      <c r="C26" s="3">
        <v>25</v>
      </c>
      <c r="D26" s="3">
        <v>3.52</v>
      </c>
      <c r="E26" s="3">
        <v>3.22</v>
      </c>
      <c r="F26" s="3">
        <v>3.44</v>
      </c>
      <c r="G26" s="3">
        <v>3.44</v>
      </c>
      <c r="H26" s="3">
        <v>3.63</v>
      </c>
      <c r="I26" s="3">
        <v>3.56</v>
      </c>
      <c r="J26" s="3">
        <v>3.86</v>
      </c>
    </row>
    <row r="27" spans="1:10" x14ac:dyDescent="0.3">
      <c r="A27" s="1" t="s">
        <v>27</v>
      </c>
      <c r="B27" s="3">
        <v>2007</v>
      </c>
      <c r="C27" s="3">
        <v>26</v>
      </c>
      <c r="D27" s="3">
        <v>3.52</v>
      </c>
      <c r="E27" s="3">
        <v>3.17</v>
      </c>
      <c r="F27" s="3">
        <v>3.51</v>
      </c>
      <c r="G27" s="3">
        <v>3.45</v>
      </c>
      <c r="H27" s="3">
        <v>3.55</v>
      </c>
      <c r="I27" s="3">
        <v>3.62</v>
      </c>
      <c r="J27" s="3">
        <v>3.86</v>
      </c>
    </row>
    <row r="28" spans="1:10" x14ac:dyDescent="0.3">
      <c r="A28" s="1" t="s">
        <v>34</v>
      </c>
      <c r="B28" s="3">
        <v>2007</v>
      </c>
      <c r="C28" s="3">
        <v>27</v>
      </c>
      <c r="D28" s="3">
        <v>3.48</v>
      </c>
      <c r="E28" s="3">
        <v>3.36</v>
      </c>
      <c r="F28" s="3">
        <v>3.33</v>
      </c>
      <c r="G28" s="3">
        <v>3.36</v>
      </c>
      <c r="H28" s="3">
        <v>3.4</v>
      </c>
      <c r="I28" s="3">
        <v>3.51</v>
      </c>
      <c r="J28" s="3">
        <v>3.95</v>
      </c>
    </row>
    <row r="29" spans="1:10" x14ac:dyDescent="0.3">
      <c r="A29" s="1" t="s">
        <v>35</v>
      </c>
      <c r="B29" s="3">
        <v>2007</v>
      </c>
      <c r="C29" s="3">
        <v>28</v>
      </c>
      <c r="D29" s="3">
        <v>3.38</v>
      </c>
      <c r="E29" s="3">
        <v>3.24</v>
      </c>
      <c r="F29" s="3">
        <v>3.16</v>
      </c>
      <c r="G29" s="3">
        <v>3.23</v>
      </c>
      <c r="H29" s="3">
        <v>3.19</v>
      </c>
      <c r="I29" s="3">
        <v>3.44</v>
      </c>
      <c r="J29" s="3">
        <v>4.0599999999999996</v>
      </c>
    </row>
    <row r="30" spans="1:10" x14ac:dyDescent="0.3">
      <c r="A30" s="1" t="s">
        <v>53</v>
      </c>
      <c r="B30" s="3">
        <v>2007</v>
      </c>
      <c r="C30" s="3">
        <v>29</v>
      </c>
      <c r="D30" s="3">
        <v>3.36</v>
      </c>
      <c r="E30" s="3">
        <v>3.06</v>
      </c>
      <c r="F30" s="3">
        <v>3.05</v>
      </c>
      <c r="G30" s="3">
        <v>3.11</v>
      </c>
      <c r="H30" s="3">
        <v>3.33</v>
      </c>
      <c r="I30" s="3">
        <v>3.53</v>
      </c>
      <c r="J30" s="3">
        <v>4.12</v>
      </c>
    </row>
    <row r="31" spans="1:10" x14ac:dyDescent="0.3">
      <c r="A31" s="1" t="s">
        <v>37</v>
      </c>
      <c r="B31" s="3">
        <v>2007</v>
      </c>
      <c r="C31" s="3">
        <v>30</v>
      </c>
      <c r="D31" s="3">
        <v>3.32</v>
      </c>
      <c r="E31" s="3">
        <v>2.99</v>
      </c>
      <c r="F31" s="3">
        <v>3.2</v>
      </c>
      <c r="G31" s="3">
        <v>3.31</v>
      </c>
      <c r="H31" s="3">
        <v>3.4</v>
      </c>
      <c r="I31" s="3">
        <v>3.37</v>
      </c>
      <c r="J31" s="3">
        <v>3.68</v>
      </c>
    </row>
    <row r="32" spans="1:10" x14ac:dyDescent="0.3">
      <c r="A32" s="1" t="s">
        <v>44</v>
      </c>
      <c r="B32" s="3">
        <v>2007</v>
      </c>
      <c r="C32" s="3">
        <v>31</v>
      </c>
      <c r="D32" s="3">
        <v>3.31</v>
      </c>
      <c r="E32" s="3">
        <v>3.03</v>
      </c>
      <c r="F32" s="3">
        <v>3.16</v>
      </c>
      <c r="G32" s="3">
        <v>3.24</v>
      </c>
      <c r="H32" s="3">
        <v>3.31</v>
      </c>
      <c r="I32" s="3">
        <v>3.25</v>
      </c>
      <c r="J32" s="3">
        <v>3.91</v>
      </c>
    </row>
    <row r="33" spans="1:10" x14ac:dyDescent="0.3">
      <c r="A33" s="1" t="s">
        <v>51</v>
      </c>
      <c r="B33" s="3">
        <v>2007</v>
      </c>
      <c r="C33" s="3">
        <v>32</v>
      </c>
      <c r="D33" s="3">
        <v>3.25</v>
      </c>
      <c r="E33" s="3">
        <v>3.32</v>
      </c>
      <c r="F33" s="3">
        <v>3.06</v>
      </c>
      <c r="G33" s="3">
        <v>3.21</v>
      </c>
      <c r="H33" s="3">
        <v>3.19</v>
      </c>
      <c r="I33" s="3">
        <v>3.17</v>
      </c>
      <c r="J33" s="3">
        <v>3.55</v>
      </c>
    </row>
    <row r="34" spans="1:10" x14ac:dyDescent="0.3">
      <c r="A34" s="1" t="s">
        <v>50</v>
      </c>
      <c r="B34" s="3">
        <v>2007</v>
      </c>
      <c r="C34" s="3">
        <v>33</v>
      </c>
      <c r="D34" s="3">
        <v>3.21</v>
      </c>
      <c r="E34" s="3">
        <v>2.73</v>
      </c>
      <c r="F34" s="3">
        <v>3</v>
      </c>
      <c r="G34" s="3">
        <v>3.27</v>
      </c>
      <c r="H34" s="3">
        <v>3.23</v>
      </c>
      <c r="I34" s="3">
        <v>3.46</v>
      </c>
      <c r="J34" s="3">
        <v>3.58</v>
      </c>
    </row>
    <row r="35" spans="1:10" x14ac:dyDescent="0.3">
      <c r="A35" s="1" t="s">
        <v>39</v>
      </c>
      <c r="B35" s="3">
        <v>2007</v>
      </c>
      <c r="C35" s="3">
        <v>34</v>
      </c>
      <c r="D35" s="3">
        <v>3.15</v>
      </c>
      <c r="E35" s="3">
        <v>3</v>
      </c>
      <c r="F35" s="3">
        <v>2.94</v>
      </c>
      <c r="G35" s="3">
        <v>3.07</v>
      </c>
      <c r="H35" s="3">
        <v>3.29</v>
      </c>
      <c r="I35" s="3">
        <v>3.27</v>
      </c>
      <c r="J35" s="3">
        <v>3.38</v>
      </c>
    </row>
    <row r="36" spans="1:10" x14ac:dyDescent="0.3">
      <c r="A36" s="1" t="s">
        <v>42</v>
      </c>
      <c r="B36" s="3">
        <v>2007</v>
      </c>
      <c r="C36" s="3">
        <v>35</v>
      </c>
      <c r="D36" s="3">
        <v>3.15</v>
      </c>
      <c r="E36" s="3">
        <v>3</v>
      </c>
      <c r="F36" s="3">
        <v>3.12</v>
      </c>
      <c r="G36" s="3">
        <v>3.07</v>
      </c>
      <c r="H36" s="3">
        <v>3.07</v>
      </c>
      <c r="I36" s="3">
        <v>3</v>
      </c>
      <c r="J36" s="3">
        <v>3.69</v>
      </c>
    </row>
    <row r="37" spans="1:10" x14ac:dyDescent="0.3">
      <c r="A37" s="1" t="s">
        <v>61</v>
      </c>
      <c r="B37" s="3">
        <v>2007</v>
      </c>
      <c r="C37" s="3">
        <v>36</v>
      </c>
      <c r="D37" s="3">
        <v>3.15</v>
      </c>
      <c r="E37" s="3">
        <v>3.4</v>
      </c>
      <c r="F37" s="3">
        <v>3.4</v>
      </c>
      <c r="G37" s="3">
        <v>3.33</v>
      </c>
      <c r="H37" s="3">
        <v>2.75</v>
      </c>
      <c r="I37" s="3">
        <v>3</v>
      </c>
      <c r="J37" s="3">
        <v>3</v>
      </c>
    </row>
    <row r="38" spans="1:10" x14ac:dyDescent="0.3">
      <c r="A38" s="1" t="s">
        <v>47</v>
      </c>
      <c r="B38" s="3">
        <v>2007</v>
      </c>
      <c r="C38" s="3">
        <v>37</v>
      </c>
      <c r="D38" s="3">
        <v>3.14</v>
      </c>
      <c r="E38" s="3">
        <v>2.79</v>
      </c>
      <c r="F38" s="3">
        <v>3.22</v>
      </c>
      <c r="G38" s="3">
        <v>3.14</v>
      </c>
      <c r="H38" s="3">
        <v>3.09</v>
      </c>
      <c r="I38" s="3">
        <v>2.91</v>
      </c>
      <c r="J38" s="3">
        <v>3.73</v>
      </c>
    </row>
    <row r="39" spans="1:10" ht="28.8" x14ac:dyDescent="0.3">
      <c r="A39" s="1" t="s">
        <v>41</v>
      </c>
      <c r="B39" s="3">
        <v>2007</v>
      </c>
      <c r="C39" s="3">
        <v>38</v>
      </c>
      <c r="D39" s="3">
        <v>3.13</v>
      </c>
      <c r="E39" s="3">
        <v>2.95</v>
      </c>
      <c r="F39" s="3">
        <v>3</v>
      </c>
      <c r="G39" s="3">
        <v>3.06</v>
      </c>
      <c r="H39" s="3">
        <v>3</v>
      </c>
      <c r="I39" s="3">
        <v>3.27</v>
      </c>
      <c r="J39" s="3">
        <v>3.56</v>
      </c>
    </row>
    <row r="40" spans="1:10" x14ac:dyDescent="0.3">
      <c r="A40" s="1" t="s">
        <v>63</v>
      </c>
      <c r="B40" s="3">
        <v>2007</v>
      </c>
      <c r="C40" s="3">
        <v>39</v>
      </c>
      <c r="D40" s="3">
        <v>3.07</v>
      </c>
      <c r="E40" s="3">
        <v>2.69</v>
      </c>
      <c r="F40" s="3">
        <v>2.9</v>
      </c>
      <c r="G40" s="3">
        <v>3.08</v>
      </c>
      <c r="H40" s="3">
        <v>3.27</v>
      </c>
      <c r="I40" s="3">
        <v>3.03</v>
      </c>
      <c r="J40" s="3">
        <v>3.47</v>
      </c>
    </row>
    <row r="41" spans="1:10" x14ac:dyDescent="0.3">
      <c r="A41" s="1" t="s">
        <v>40</v>
      </c>
      <c r="B41" s="3">
        <v>2007</v>
      </c>
      <c r="C41" s="3">
        <v>40</v>
      </c>
      <c r="D41" s="3">
        <v>3.04</v>
      </c>
      <c r="E41" s="3">
        <v>2.88</v>
      </c>
      <c r="F41" s="3">
        <v>2.69</v>
      </c>
      <c r="G41" s="3">
        <v>2.92</v>
      </c>
      <c r="H41" s="3">
        <v>3.04</v>
      </c>
      <c r="I41" s="3">
        <v>3.12</v>
      </c>
      <c r="J41" s="3">
        <v>3.59</v>
      </c>
    </row>
    <row r="42" spans="1:10" ht="28.8" x14ac:dyDescent="0.3">
      <c r="A42" s="1" t="s">
        <v>58</v>
      </c>
      <c r="B42" s="3">
        <v>2007</v>
      </c>
      <c r="C42" s="3">
        <v>41</v>
      </c>
      <c r="D42" s="3">
        <v>3.02</v>
      </c>
      <c r="E42" s="3">
        <v>2.72</v>
      </c>
      <c r="F42" s="3">
        <v>2.95</v>
      </c>
      <c r="G42" s="3">
        <v>2.93</v>
      </c>
      <c r="H42" s="3">
        <v>2.88</v>
      </c>
      <c r="I42" s="3">
        <v>3.02</v>
      </c>
      <c r="J42" s="3">
        <v>3.65</v>
      </c>
    </row>
    <row r="43" spans="1:10" x14ac:dyDescent="0.3">
      <c r="A43" s="1" t="s">
        <v>45</v>
      </c>
      <c r="B43" s="3">
        <v>2007</v>
      </c>
      <c r="C43" s="3">
        <v>42</v>
      </c>
      <c r="D43" s="3">
        <v>3.02</v>
      </c>
      <c r="E43" s="3">
        <v>2.5299999999999998</v>
      </c>
      <c r="F43" s="3">
        <v>2.56</v>
      </c>
      <c r="G43" s="3">
        <v>3.31</v>
      </c>
      <c r="H43" s="3">
        <v>2.94</v>
      </c>
      <c r="I43" s="3">
        <v>3.06</v>
      </c>
      <c r="J43" s="3">
        <v>3.69</v>
      </c>
    </row>
    <row r="44" spans="1:10" ht="28.8" x14ac:dyDescent="0.3">
      <c r="A44" s="1" t="s">
        <v>62</v>
      </c>
      <c r="B44" s="3">
        <v>2007</v>
      </c>
      <c r="C44" s="3">
        <v>43</v>
      </c>
      <c r="D44" s="3">
        <v>3.01</v>
      </c>
      <c r="E44" s="3">
        <v>2.73</v>
      </c>
      <c r="F44" s="3">
        <v>2.83</v>
      </c>
      <c r="G44" s="3">
        <v>3.05</v>
      </c>
      <c r="H44" s="3">
        <v>2.9</v>
      </c>
      <c r="I44" s="3">
        <v>3.3</v>
      </c>
      <c r="J44" s="3">
        <v>3.28</v>
      </c>
    </row>
    <row r="45" spans="1:10" x14ac:dyDescent="0.3">
      <c r="A45" s="1" t="s">
        <v>65</v>
      </c>
      <c r="B45" s="3">
        <v>2007</v>
      </c>
      <c r="C45" s="3">
        <v>44</v>
      </c>
      <c r="D45" s="3">
        <v>2.99</v>
      </c>
      <c r="E45" s="3">
        <v>2.5</v>
      </c>
      <c r="F45" s="3">
        <v>2.83</v>
      </c>
      <c r="G45" s="3">
        <v>2.6</v>
      </c>
      <c r="H45" s="3">
        <v>3</v>
      </c>
      <c r="I45" s="3">
        <v>3.33</v>
      </c>
      <c r="J45" s="3">
        <v>3.75</v>
      </c>
    </row>
    <row r="46" spans="1:10" ht="28.8" x14ac:dyDescent="0.3">
      <c r="A46" s="1" t="s">
        <v>69</v>
      </c>
      <c r="B46" s="3">
        <v>2007</v>
      </c>
      <c r="C46" s="3">
        <v>45</v>
      </c>
      <c r="D46" s="3">
        <v>2.98</v>
      </c>
      <c r="E46" s="3">
        <v>2.65</v>
      </c>
      <c r="F46" s="3">
        <v>2.81</v>
      </c>
      <c r="G46" s="3">
        <v>2.97</v>
      </c>
      <c r="H46" s="3">
        <v>3</v>
      </c>
      <c r="I46" s="3">
        <v>3</v>
      </c>
      <c r="J46" s="3">
        <v>3.5</v>
      </c>
    </row>
    <row r="47" spans="1:10" x14ac:dyDescent="0.3">
      <c r="A47" s="1" t="s">
        <v>38</v>
      </c>
      <c r="B47" s="3">
        <v>2007</v>
      </c>
      <c r="C47" s="3">
        <v>46</v>
      </c>
      <c r="D47" s="3">
        <v>2.98</v>
      </c>
      <c r="E47" s="3">
        <v>2.44</v>
      </c>
      <c r="F47" s="3">
        <v>2.62</v>
      </c>
      <c r="G47" s="3">
        <v>3</v>
      </c>
      <c r="H47" s="3">
        <v>3</v>
      </c>
      <c r="I47" s="3">
        <v>3.17</v>
      </c>
      <c r="J47" s="3">
        <v>3.67</v>
      </c>
    </row>
    <row r="48" spans="1:10" x14ac:dyDescent="0.3">
      <c r="A48" s="1" t="s">
        <v>48</v>
      </c>
      <c r="B48" s="3">
        <v>2007</v>
      </c>
      <c r="C48" s="3">
        <v>47</v>
      </c>
      <c r="D48" s="3">
        <v>2.95</v>
      </c>
      <c r="E48" s="3">
        <v>2.75</v>
      </c>
      <c r="F48" s="3">
        <v>2.91</v>
      </c>
      <c r="G48" s="3">
        <v>2.85</v>
      </c>
      <c r="H48" s="3">
        <v>3</v>
      </c>
      <c r="I48" s="3">
        <v>2.84</v>
      </c>
      <c r="J48" s="3">
        <v>3.35</v>
      </c>
    </row>
    <row r="49" spans="1:10" x14ac:dyDescent="0.3">
      <c r="A49" s="1" t="s">
        <v>68</v>
      </c>
      <c r="B49" s="3">
        <v>2007</v>
      </c>
      <c r="C49" s="3">
        <v>48</v>
      </c>
      <c r="D49" s="3">
        <v>2.92</v>
      </c>
      <c r="E49" s="3">
        <v>2.71</v>
      </c>
      <c r="F49" s="3">
        <v>2.86</v>
      </c>
      <c r="G49" s="3">
        <v>2.57</v>
      </c>
      <c r="H49" s="3">
        <v>2.67</v>
      </c>
      <c r="I49" s="3">
        <v>2.8</v>
      </c>
      <c r="J49" s="3">
        <v>4</v>
      </c>
    </row>
    <row r="50" spans="1:10" x14ac:dyDescent="0.3">
      <c r="A50" s="1" t="s">
        <v>67</v>
      </c>
      <c r="B50" s="3">
        <v>2007</v>
      </c>
      <c r="C50" s="3">
        <v>49</v>
      </c>
      <c r="D50" s="3">
        <v>2.92</v>
      </c>
      <c r="E50" s="3">
        <v>2.77</v>
      </c>
      <c r="F50" s="3">
        <v>2.91</v>
      </c>
      <c r="G50" s="3">
        <v>2.92</v>
      </c>
      <c r="H50" s="3">
        <v>2.77</v>
      </c>
      <c r="I50" s="3">
        <v>2.92</v>
      </c>
      <c r="J50" s="3">
        <v>3.25</v>
      </c>
    </row>
    <row r="51" spans="1:10" ht="28.8" x14ac:dyDescent="0.3">
      <c r="A51" s="1" t="s">
        <v>52</v>
      </c>
      <c r="B51" s="3">
        <v>2007</v>
      </c>
      <c r="C51" s="3">
        <v>50</v>
      </c>
      <c r="D51" s="3">
        <v>2.92</v>
      </c>
      <c r="E51" s="3">
        <v>2.61</v>
      </c>
      <c r="F51" s="3">
        <v>2.68</v>
      </c>
      <c r="G51" s="3">
        <v>3.09</v>
      </c>
      <c r="H51" s="3">
        <v>3</v>
      </c>
      <c r="I51" s="3">
        <v>2.87</v>
      </c>
      <c r="J51" s="3">
        <v>3.26</v>
      </c>
    </row>
    <row r="52" spans="1:10" x14ac:dyDescent="0.3">
      <c r="A52" s="1" t="s">
        <v>49</v>
      </c>
      <c r="B52" s="3">
        <v>2007</v>
      </c>
      <c r="C52" s="3">
        <v>51</v>
      </c>
      <c r="D52" s="3">
        <v>2.91</v>
      </c>
      <c r="E52" s="3">
        <v>2.6</v>
      </c>
      <c r="F52" s="3">
        <v>2.73</v>
      </c>
      <c r="G52" s="3">
        <v>3.2</v>
      </c>
      <c r="H52" s="3">
        <v>2.86</v>
      </c>
      <c r="I52" s="3">
        <v>2.86</v>
      </c>
      <c r="J52" s="3">
        <v>3.18</v>
      </c>
    </row>
    <row r="53" spans="1:10" x14ac:dyDescent="0.3">
      <c r="A53" s="1" t="s">
        <v>77</v>
      </c>
      <c r="B53" s="3">
        <v>2007</v>
      </c>
      <c r="C53" s="3">
        <v>52</v>
      </c>
      <c r="D53" s="3">
        <v>2.89</v>
      </c>
      <c r="E53" s="3">
        <v>2.62</v>
      </c>
      <c r="F53" s="3">
        <v>2.62</v>
      </c>
      <c r="G53" s="3">
        <v>3.08</v>
      </c>
      <c r="H53" s="3">
        <v>3</v>
      </c>
      <c r="I53" s="3">
        <v>2.85</v>
      </c>
      <c r="J53" s="3">
        <v>3.17</v>
      </c>
    </row>
    <row r="54" spans="1:10" x14ac:dyDescent="0.3">
      <c r="A54" s="1" t="s">
        <v>57</v>
      </c>
      <c r="B54" s="3">
        <v>2007</v>
      </c>
      <c r="C54" s="3">
        <v>53</v>
      </c>
      <c r="D54" s="3">
        <v>2.89</v>
      </c>
      <c r="E54" s="3">
        <v>2.89</v>
      </c>
      <c r="F54" s="3">
        <v>2.5</v>
      </c>
      <c r="G54" s="3">
        <v>3</v>
      </c>
      <c r="H54" s="3">
        <v>2.8</v>
      </c>
      <c r="I54" s="3">
        <v>2.9</v>
      </c>
      <c r="J54" s="3">
        <v>3.22</v>
      </c>
    </row>
    <row r="55" spans="1:10" x14ac:dyDescent="0.3">
      <c r="A55" s="1" t="s">
        <v>54</v>
      </c>
      <c r="B55" s="3">
        <v>2007</v>
      </c>
      <c r="C55" s="3">
        <v>54</v>
      </c>
      <c r="D55" s="3">
        <v>2.89</v>
      </c>
      <c r="E55" s="3">
        <v>2.68</v>
      </c>
      <c r="F55" s="3">
        <v>2.79</v>
      </c>
      <c r="G55" s="3">
        <v>2.8</v>
      </c>
      <c r="H55" s="3">
        <v>2.73</v>
      </c>
      <c r="I55" s="3">
        <v>2.93</v>
      </c>
      <c r="J55" s="3">
        <v>3.43</v>
      </c>
    </row>
    <row r="56" spans="1:10" x14ac:dyDescent="0.3">
      <c r="A56" s="1" t="s">
        <v>56</v>
      </c>
      <c r="B56" s="3">
        <v>2007</v>
      </c>
      <c r="C56" s="3">
        <v>55</v>
      </c>
      <c r="D56" s="3">
        <v>2.87</v>
      </c>
      <c r="E56" s="3">
        <v>2.4700000000000002</v>
      </c>
      <c r="F56" s="3">
        <v>2.4700000000000002</v>
      </c>
      <c r="G56" s="3">
        <v>2.79</v>
      </c>
      <c r="H56" s="3">
        <v>2.86</v>
      </c>
      <c r="I56" s="3">
        <v>3.14</v>
      </c>
      <c r="J56" s="3">
        <v>3.56</v>
      </c>
    </row>
    <row r="57" spans="1:10" x14ac:dyDescent="0.3">
      <c r="A57" s="1" t="s">
        <v>59</v>
      </c>
      <c r="B57" s="3">
        <v>2007</v>
      </c>
      <c r="C57" s="3">
        <v>56</v>
      </c>
      <c r="D57" s="3">
        <v>2.87</v>
      </c>
      <c r="E57" s="3">
        <v>2.5</v>
      </c>
      <c r="F57" s="3">
        <v>2.68</v>
      </c>
      <c r="G57" s="3">
        <v>2.91</v>
      </c>
      <c r="H57" s="3">
        <v>2.8</v>
      </c>
      <c r="I57" s="3">
        <v>2.96</v>
      </c>
      <c r="J57" s="3">
        <v>3.4</v>
      </c>
    </row>
    <row r="58" spans="1:10" ht="57.6" x14ac:dyDescent="0.3">
      <c r="A58" s="1" t="s">
        <v>93</v>
      </c>
      <c r="B58" s="3">
        <v>2007</v>
      </c>
      <c r="C58" s="3">
        <v>57</v>
      </c>
      <c r="D58" s="3">
        <v>2.86</v>
      </c>
      <c r="E58" s="3">
        <v>2.5</v>
      </c>
      <c r="F58" s="3">
        <v>2.2000000000000002</v>
      </c>
      <c r="G58" s="3">
        <v>3.4</v>
      </c>
      <c r="H58" s="3">
        <v>3</v>
      </c>
      <c r="I58" s="3">
        <v>3</v>
      </c>
      <c r="J58" s="3">
        <v>3</v>
      </c>
    </row>
    <row r="59" spans="1:10" x14ac:dyDescent="0.3">
      <c r="A59" s="1" t="s">
        <v>55</v>
      </c>
      <c r="B59" s="3">
        <v>2007</v>
      </c>
      <c r="C59" s="3">
        <v>58</v>
      </c>
      <c r="D59" s="3">
        <v>2.78</v>
      </c>
      <c r="E59" s="3">
        <v>2.64</v>
      </c>
      <c r="F59" s="3">
        <v>2.2999999999999998</v>
      </c>
      <c r="G59" s="3">
        <v>3</v>
      </c>
      <c r="H59" s="3">
        <v>2.7</v>
      </c>
      <c r="I59" s="3">
        <v>2.6</v>
      </c>
      <c r="J59" s="3">
        <v>3.4</v>
      </c>
    </row>
    <row r="60" spans="1:10" x14ac:dyDescent="0.3">
      <c r="A60" s="1" t="s">
        <v>80</v>
      </c>
      <c r="B60" s="3">
        <v>2007</v>
      </c>
      <c r="C60" s="3">
        <v>59</v>
      </c>
      <c r="D60" s="3">
        <v>2.77</v>
      </c>
      <c r="E60" s="3">
        <v>2.68</v>
      </c>
      <c r="F60" s="3">
        <v>2.57</v>
      </c>
      <c r="G60" s="3">
        <v>2.91</v>
      </c>
      <c r="H60" s="3">
        <v>2.73</v>
      </c>
      <c r="I60" s="3">
        <v>2.7</v>
      </c>
      <c r="J60" s="3">
        <v>3</v>
      </c>
    </row>
    <row r="61" spans="1:10" x14ac:dyDescent="0.3">
      <c r="A61" s="1" t="s">
        <v>119</v>
      </c>
      <c r="B61" s="3">
        <v>2007</v>
      </c>
      <c r="C61" s="3">
        <v>60</v>
      </c>
      <c r="D61" s="3">
        <v>2.76</v>
      </c>
      <c r="E61" s="3">
        <v>2.83</v>
      </c>
      <c r="F61" s="3">
        <v>2.83</v>
      </c>
      <c r="G61" s="3">
        <v>2.86</v>
      </c>
      <c r="H61" s="3">
        <v>2.4300000000000002</v>
      </c>
      <c r="I61" s="3">
        <v>2.83</v>
      </c>
      <c r="J61" s="3">
        <v>2.8</v>
      </c>
    </row>
    <row r="62" spans="1:10" x14ac:dyDescent="0.3">
      <c r="A62" s="1" t="s">
        <v>74</v>
      </c>
      <c r="B62" s="3">
        <v>2007</v>
      </c>
      <c r="C62" s="3">
        <v>61</v>
      </c>
      <c r="D62" s="3">
        <v>2.75</v>
      </c>
      <c r="E62" s="3">
        <v>2.39</v>
      </c>
      <c r="F62" s="3">
        <v>2.75</v>
      </c>
      <c r="G62" s="3">
        <v>2.61</v>
      </c>
      <c r="H62" s="3">
        <v>2.94</v>
      </c>
      <c r="I62" s="3">
        <v>2.77</v>
      </c>
      <c r="J62" s="3">
        <v>3.1</v>
      </c>
    </row>
    <row r="63" spans="1:10" x14ac:dyDescent="0.3">
      <c r="A63" s="1" t="s">
        <v>131</v>
      </c>
      <c r="B63" s="3">
        <v>2007</v>
      </c>
      <c r="C63" s="3">
        <v>62</v>
      </c>
      <c r="D63" s="3">
        <v>2.71</v>
      </c>
      <c r="E63" s="3">
        <v>2.5</v>
      </c>
      <c r="F63" s="3">
        <v>2.33</v>
      </c>
      <c r="G63" s="3">
        <v>2.5</v>
      </c>
      <c r="H63" s="3">
        <v>2.67</v>
      </c>
      <c r="I63" s="3">
        <v>2.83</v>
      </c>
      <c r="J63" s="3">
        <v>3.5</v>
      </c>
    </row>
    <row r="64" spans="1:10" x14ac:dyDescent="0.3">
      <c r="A64" s="1" t="s">
        <v>64</v>
      </c>
      <c r="B64" s="3">
        <v>2007</v>
      </c>
      <c r="C64" s="3">
        <v>63</v>
      </c>
      <c r="D64" s="3">
        <v>2.71</v>
      </c>
      <c r="E64" s="3">
        <v>2.36</v>
      </c>
      <c r="F64" s="3">
        <v>2.5</v>
      </c>
      <c r="G64" s="3">
        <v>2.69</v>
      </c>
      <c r="H64" s="3">
        <v>2.83</v>
      </c>
      <c r="I64" s="3">
        <v>2.46</v>
      </c>
      <c r="J64" s="3">
        <v>3.45</v>
      </c>
    </row>
    <row r="65" spans="1:10" x14ac:dyDescent="0.3">
      <c r="A65" s="1" t="s">
        <v>162</v>
      </c>
      <c r="B65" s="3">
        <v>2007</v>
      </c>
      <c r="C65" s="3">
        <v>64</v>
      </c>
      <c r="D65" s="3">
        <v>2.71</v>
      </c>
      <c r="E65" s="3">
        <v>2.36</v>
      </c>
      <c r="F65" s="3">
        <v>2.36</v>
      </c>
      <c r="G65" s="3">
        <v>2.67</v>
      </c>
      <c r="H65" s="3">
        <v>2.83</v>
      </c>
      <c r="I65" s="3">
        <v>2.92</v>
      </c>
      <c r="J65" s="3">
        <v>3.17</v>
      </c>
    </row>
    <row r="66" spans="1:10" ht="28.8" x14ac:dyDescent="0.3">
      <c r="A66" s="1" t="s">
        <v>66</v>
      </c>
      <c r="B66" s="3">
        <v>2007</v>
      </c>
      <c r="C66" s="3">
        <v>65</v>
      </c>
      <c r="D66" s="3">
        <v>2.69</v>
      </c>
      <c r="E66" s="3">
        <v>2.64</v>
      </c>
      <c r="F66" s="3">
        <v>2.2599999999999998</v>
      </c>
      <c r="G66" s="3">
        <v>2.77</v>
      </c>
      <c r="H66" s="3">
        <v>2.65</v>
      </c>
      <c r="I66" s="3">
        <v>2.65</v>
      </c>
      <c r="J66" s="3">
        <v>3.14</v>
      </c>
    </row>
    <row r="67" spans="1:10" ht="28.8" x14ac:dyDescent="0.3">
      <c r="A67" s="1" t="s">
        <v>73</v>
      </c>
      <c r="B67" s="3">
        <v>2007</v>
      </c>
      <c r="C67" s="3">
        <v>66</v>
      </c>
      <c r="D67" s="3">
        <v>2.66</v>
      </c>
      <c r="E67" s="3">
        <v>2.38</v>
      </c>
      <c r="F67" s="3">
        <v>2.42</v>
      </c>
      <c r="G67" s="3">
        <v>2.78</v>
      </c>
      <c r="H67" s="3">
        <v>2.5299999999999998</v>
      </c>
      <c r="I67" s="3">
        <v>2.82</v>
      </c>
      <c r="J67" s="3">
        <v>3.06</v>
      </c>
    </row>
    <row r="68" spans="1:10" ht="28.8" x14ac:dyDescent="0.3">
      <c r="A68" s="1" t="s">
        <v>157</v>
      </c>
      <c r="B68" s="3">
        <v>2007</v>
      </c>
      <c r="C68" s="3">
        <v>67</v>
      </c>
      <c r="D68" s="3">
        <v>2.63</v>
      </c>
      <c r="E68" s="3">
        <v>2.4</v>
      </c>
      <c r="F68" s="3">
        <v>2.2000000000000002</v>
      </c>
      <c r="G68" s="3">
        <v>2.6</v>
      </c>
      <c r="H68" s="3">
        <v>2.7</v>
      </c>
      <c r="I68" s="3">
        <v>2.8</v>
      </c>
      <c r="J68" s="3">
        <v>3.1</v>
      </c>
    </row>
    <row r="69" spans="1:10" x14ac:dyDescent="0.3">
      <c r="A69" s="1" t="s">
        <v>81</v>
      </c>
      <c r="B69" s="3">
        <v>2007</v>
      </c>
      <c r="C69" s="3">
        <v>68</v>
      </c>
      <c r="D69" s="3">
        <v>2.62</v>
      </c>
      <c r="E69" s="3">
        <v>2.41</v>
      </c>
      <c r="F69" s="3">
        <v>2.37</v>
      </c>
      <c r="G69" s="3">
        <v>2.72</v>
      </c>
      <c r="H69" s="3">
        <v>2.71</v>
      </c>
      <c r="I69" s="3">
        <v>2.57</v>
      </c>
      <c r="J69" s="3">
        <v>2.93</v>
      </c>
    </row>
    <row r="70" spans="1:10" ht="28.8" x14ac:dyDescent="0.3">
      <c r="A70" s="1" t="s">
        <v>85</v>
      </c>
      <c r="B70" s="3">
        <v>2007</v>
      </c>
      <c r="C70" s="3">
        <v>69</v>
      </c>
      <c r="D70" s="3">
        <v>2.62</v>
      </c>
      <c r="E70" s="3">
        <v>2.37</v>
      </c>
      <c r="F70" s="3">
        <v>2.5099999999999998</v>
      </c>
      <c r="G70" s="3">
        <v>2.69</v>
      </c>
      <c r="H70" s="3">
        <v>2.59</v>
      </c>
      <c r="I70" s="3">
        <v>2.54</v>
      </c>
      <c r="J70" s="3">
        <v>3.03</v>
      </c>
    </row>
    <row r="71" spans="1:10" x14ac:dyDescent="0.3">
      <c r="A71" s="1" t="s">
        <v>95</v>
      </c>
      <c r="B71" s="3">
        <v>2007</v>
      </c>
      <c r="C71" s="3">
        <v>70</v>
      </c>
      <c r="D71" s="3">
        <v>2.6</v>
      </c>
      <c r="E71" s="3">
        <v>2.25</v>
      </c>
      <c r="F71" s="3">
        <v>2.36</v>
      </c>
      <c r="G71" s="3">
        <v>2.64</v>
      </c>
      <c r="H71" s="3">
        <v>2.64</v>
      </c>
      <c r="I71" s="3">
        <v>2.4500000000000002</v>
      </c>
      <c r="J71" s="3">
        <v>3.27</v>
      </c>
    </row>
    <row r="72" spans="1:10" x14ac:dyDescent="0.3">
      <c r="A72" s="1" t="s">
        <v>87</v>
      </c>
      <c r="B72" s="3">
        <v>2007</v>
      </c>
      <c r="C72" s="3">
        <v>71</v>
      </c>
      <c r="D72" s="3">
        <v>2.57</v>
      </c>
      <c r="E72" s="3">
        <v>2.2000000000000002</v>
      </c>
      <c r="F72" s="3">
        <v>2.4700000000000002</v>
      </c>
      <c r="G72" s="3">
        <v>2.29</v>
      </c>
      <c r="H72" s="3">
        <v>2.62</v>
      </c>
      <c r="I72" s="3">
        <v>2.67</v>
      </c>
      <c r="J72" s="3">
        <v>3.23</v>
      </c>
    </row>
    <row r="73" spans="1:10" ht="28.8" x14ac:dyDescent="0.3">
      <c r="A73" s="1" t="s">
        <v>96</v>
      </c>
      <c r="B73" s="3">
        <v>2007</v>
      </c>
      <c r="C73" s="3">
        <v>72</v>
      </c>
      <c r="D73" s="3">
        <v>2.5499999999999998</v>
      </c>
      <c r="E73" s="3">
        <v>2.4900000000000002</v>
      </c>
      <c r="F73" s="3">
        <v>2.4300000000000002</v>
      </c>
      <c r="G73" s="3">
        <v>2.5299999999999998</v>
      </c>
      <c r="H73" s="3">
        <v>2.4300000000000002</v>
      </c>
      <c r="I73" s="3">
        <v>2.57</v>
      </c>
      <c r="J73" s="3">
        <v>2.89</v>
      </c>
    </row>
    <row r="74" spans="1:10" x14ac:dyDescent="0.3">
      <c r="A74" s="1" t="s">
        <v>70</v>
      </c>
      <c r="B74" s="3">
        <v>2007</v>
      </c>
      <c r="C74" s="3">
        <v>73</v>
      </c>
      <c r="D74" s="3">
        <v>2.5499999999999998</v>
      </c>
      <c r="E74" s="3">
        <v>2.2200000000000002</v>
      </c>
      <c r="F74" s="3">
        <v>2.35</v>
      </c>
      <c r="G74" s="3">
        <v>2.5299999999999998</v>
      </c>
      <c r="H74" s="3">
        <v>2.41</v>
      </c>
      <c r="I74" s="3">
        <v>2.5299999999999998</v>
      </c>
      <c r="J74" s="3">
        <v>3.31</v>
      </c>
    </row>
    <row r="75" spans="1:10" x14ac:dyDescent="0.3">
      <c r="A75" s="1" t="s">
        <v>108</v>
      </c>
      <c r="B75" s="3">
        <v>2007</v>
      </c>
      <c r="C75" s="3">
        <v>74</v>
      </c>
      <c r="D75" s="3">
        <v>2.5299999999999998</v>
      </c>
      <c r="E75" s="3">
        <v>2.67</v>
      </c>
      <c r="F75" s="3">
        <v>2.62</v>
      </c>
      <c r="G75" s="3">
        <v>2.12</v>
      </c>
      <c r="H75" s="3">
        <v>2.12</v>
      </c>
      <c r="I75" s="3">
        <v>2.71</v>
      </c>
      <c r="J75" s="3">
        <v>3</v>
      </c>
    </row>
    <row r="76" spans="1:10" ht="28.8" x14ac:dyDescent="0.3">
      <c r="A76" s="1" t="s">
        <v>86</v>
      </c>
      <c r="B76" s="3">
        <v>2007</v>
      </c>
      <c r="C76" s="3">
        <v>75</v>
      </c>
      <c r="D76" s="3">
        <v>2.5299999999999998</v>
      </c>
      <c r="E76" s="3">
        <v>2.27</v>
      </c>
      <c r="F76" s="3">
        <v>2.13</v>
      </c>
      <c r="G76" s="3">
        <v>2.62</v>
      </c>
      <c r="H76" s="3">
        <v>2.5</v>
      </c>
      <c r="I76" s="3">
        <v>2.4300000000000002</v>
      </c>
      <c r="J76" s="3">
        <v>3.23</v>
      </c>
    </row>
    <row r="77" spans="1:10" x14ac:dyDescent="0.3">
      <c r="A77" s="1" t="s">
        <v>83</v>
      </c>
      <c r="B77" s="3">
        <v>2007</v>
      </c>
      <c r="C77" s="3">
        <v>76</v>
      </c>
      <c r="D77" s="3">
        <v>2.52</v>
      </c>
      <c r="E77" s="3">
        <v>2.33</v>
      </c>
      <c r="F77" s="3">
        <v>2.15</v>
      </c>
      <c r="G77" s="3">
        <v>2.79</v>
      </c>
      <c r="H77" s="3">
        <v>2.31</v>
      </c>
      <c r="I77" s="3">
        <v>2.62</v>
      </c>
      <c r="J77" s="3">
        <v>2.92</v>
      </c>
    </row>
    <row r="78" spans="1:10" ht="28.8" x14ac:dyDescent="0.3">
      <c r="A78" s="1" t="s">
        <v>155</v>
      </c>
      <c r="B78" s="3">
        <v>2007</v>
      </c>
      <c r="C78" s="3">
        <v>77</v>
      </c>
      <c r="D78" s="3">
        <v>2.52</v>
      </c>
      <c r="E78" s="3">
        <v>2.25</v>
      </c>
      <c r="F78" s="3">
        <v>2.33</v>
      </c>
      <c r="G78" s="3">
        <v>2.67</v>
      </c>
      <c r="H78" s="3">
        <v>3</v>
      </c>
      <c r="I78" s="3">
        <v>2.33</v>
      </c>
      <c r="J78" s="3">
        <v>2.5</v>
      </c>
    </row>
    <row r="79" spans="1:10" ht="43.2" x14ac:dyDescent="0.3">
      <c r="A79" s="1" t="s">
        <v>172</v>
      </c>
      <c r="B79" s="3">
        <v>2007</v>
      </c>
      <c r="C79" s="3">
        <v>78</v>
      </c>
      <c r="D79" s="3">
        <v>2.5099999999999998</v>
      </c>
      <c r="E79" s="3">
        <v>2.5</v>
      </c>
      <c r="F79" s="3">
        <v>2.44</v>
      </c>
      <c r="G79" s="3">
        <v>2.59</v>
      </c>
      <c r="H79" s="3">
        <v>2.69</v>
      </c>
      <c r="I79" s="3">
        <v>2</v>
      </c>
      <c r="J79" s="3">
        <v>2.8</v>
      </c>
    </row>
    <row r="80" spans="1:10" x14ac:dyDescent="0.3">
      <c r="A80" s="1" t="s">
        <v>100</v>
      </c>
      <c r="B80" s="3">
        <v>2007</v>
      </c>
      <c r="C80" s="3">
        <v>79</v>
      </c>
      <c r="D80" s="3">
        <v>2.5099999999999998</v>
      </c>
      <c r="E80" s="3">
        <v>2.29</v>
      </c>
      <c r="F80" s="3">
        <v>2.38</v>
      </c>
      <c r="G80" s="3">
        <v>2.4</v>
      </c>
      <c r="H80" s="3">
        <v>2.4500000000000002</v>
      </c>
      <c r="I80" s="3">
        <v>2.57</v>
      </c>
      <c r="J80" s="3">
        <v>3</v>
      </c>
    </row>
    <row r="81" spans="1:10" ht="28.8" x14ac:dyDescent="0.3">
      <c r="A81" s="1" t="s">
        <v>112</v>
      </c>
      <c r="B81" s="3">
        <v>2007</v>
      </c>
      <c r="C81" s="3">
        <v>80</v>
      </c>
      <c r="D81" s="3">
        <v>2.5</v>
      </c>
      <c r="E81" s="3">
        <v>2.48</v>
      </c>
      <c r="F81" s="3">
        <v>2.3199999999999998</v>
      </c>
      <c r="G81" s="3">
        <v>2.48</v>
      </c>
      <c r="H81" s="3">
        <v>2.41</v>
      </c>
      <c r="I81" s="3">
        <v>2.41</v>
      </c>
      <c r="J81" s="3">
        <v>2.88</v>
      </c>
    </row>
    <row r="82" spans="1:10" ht="28.8" x14ac:dyDescent="0.3">
      <c r="A82" s="1" t="s">
        <v>92</v>
      </c>
      <c r="B82" s="3">
        <v>2007</v>
      </c>
      <c r="C82" s="3">
        <v>81</v>
      </c>
      <c r="D82" s="3">
        <v>2.5</v>
      </c>
      <c r="E82" s="3">
        <v>2.19</v>
      </c>
      <c r="F82" s="3">
        <v>2.2999999999999998</v>
      </c>
      <c r="G82" s="3">
        <v>2.4700000000000002</v>
      </c>
      <c r="H82" s="3">
        <v>2.4700000000000002</v>
      </c>
      <c r="I82" s="3">
        <v>2.5299999999999998</v>
      </c>
      <c r="J82" s="3">
        <v>3.05</v>
      </c>
    </row>
    <row r="83" spans="1:10" ht="28.8" x14ac:dyDescent="0.3">
      <c r="A83" s="1" t="s">
        <v>106</v>
      </c>
      <c r="B83" s="3">
        <v>2007</v>
      </c>
      <c r="C83" s="3">
        <v>82</v>
      </c>
      <c r="D83" s="3">
        <v>2.5</v>
      </c>
      <c r="E83" s="3">
        <v>2.1</v>
      </c>
      <c r="F83" s="3">
        <v>2.2799999999999998</v>
      </c>
      <c r="G83" s="3">
        <v>2.61</v>
      </c>
      <c r="H83" s="3">
        <v>2.44</v>
      </c>
      <c r="I83" s="3">
        <v>2.63</v>
      </c>
      <c r="J83" s="3">
        <v>2.94</v>
      </c>
    </row>
    <row r="84" spans="1:10" x14ac:dyDescent="0.3">
      <c r="A84" s="1" t="s">
        <v>174</v>
      </c>
      <c r="B84" s="3">
        <v>2007</v>
      </c>
      <c r="C84" s="3">
        <v>83</v>
      </c>
      <c r="D84" s="3">
        <v>2.4900000000000002</v>
      </c>
      <c r="E84" s="3">
        <v>2.21</v>
      </c>
      <c r="F84" s="3">
        <v>2.17</v>
      </c>
      <c r="G84" s="3">
        <v>2.42</v>
      </c>
      <c r="H84" s="3">
        <v>2.5499999999999998</v>
      </c>
      <c r="I84" s="3">
        <v>2.33</v>
      </c>
      <c r="J84" s="3">
        <v>3.29</v>
      </c>
    </row>
    <row r="85" spans="1:10" ht="28.8" x14ac:dyDescent="0.3">
      <c r="A85" s="1" t="s">
        <v>151</v>
      </c>
      <c r="B85" s="3">
        <v>2007</v>
      </c>
      <c r="C85" s="3">
        <v>84</v>
      </c>
      <c r="D85" s="3">
        <v>2.4900000000000002</v>
      </c>
      <c r="E85" s="3">
        <v>2.57</v>
      </c>
      <c r="F85" s="3">
        <v>2</v>
      </c>
      <c r="G85" s="3">
        <v>2.33</v>
      </c>
      <c r="H85" s="3">
        <v>2.25</v>
      </c>
      <c r="I85" s="3">
        <v>2.5</v>
      </c>
      <c r="J85" s="3">
        <v>3.29</v>
      </c>
    </row>
    <row r="86" spans="1:10" x14ac:dyDescent="0.3">
      <c r="A86" s="1" t="s">
        <v>137</v>
      </c>
      <c r="B86" s="3">
        <v>2007</v>
      </c>
      <c r="C86" s="3">
        <v>85</v>
      </c>
      <c r="D86" s="3">
        <v>2.48</v>
      </c>
      <c r="E86" s="3">
        <v>2.2999999999999998</v>
      </c>
      <c r="F86" s="3">
        <v>2.46</v>
      </c>
      <c r="G86" s="3">
        <v>2.33</v>
      </c>
      <c r="H86" s="3">
        <v>2.64</v>
      </c>
      <c r="I86" s="3">
        <v>2.5</v>
      </c>
      <c r="J86" s="3">
        <v>2.67</v>
      </c>
    </row>
    <row r="87" spans="1:10" x14ac:dyDescent="0.3">
      <c r="A87" s="1" t="s">
        <v>121</v>
      </c>
      <c r="B87" s="3">
        <v>2007</v>
      </c>
      <c r="C87" s="3">
        <v>86</v>
      </c>
      <c r="D87" s="3">
        <v>2.48</v>
      </c>
      <c r="E87" s="3">
        <v>2.4</v>
      </c>
      <c r="F87" s="3">
        <v>2.25</v>
      </c>
      <c r="G87" s="3">
        <v>2.5</v>
      </c>
      <c r="H87" s="3">
        <v>2.5</v>
      </c>
      <c r="I87" s="3">
        <v>2.38</v>
      </c>
      <c r="J87" s="3">
        <v>2.83</v>
      </c>
    </row>
    <row r="88" spans="1:10" ht="28.8" x14ac:dyDescent="0.3">
      <c r="A88" s="1" t="s">
        <v>117</v>
      </c>
      <c r="B88" s="3">
        <v>2007</v>
      </c>
      <c r="C88" s="3">
        <v>87</v>
      </c>
      <c r="D88" s="3">
        <v>2.4700000000000002</v>
      </c>
      <c r="E88" s="3">
        <v>2</v>
      </c>
      <c r="F88" s="3">
        <v>2.29</v>
      </c>
      <c r="G88" s="3">
        <v>2.46</v>
      </c>
      <c r="H88" s="3">
        <v>2.33</v>
      </c>
      <c r="I88" s="3">
        <v>2.46</v>
      </c>
      <c r="J88" s="3">
        <v>3.33</v>
      </c>
    </row>
    <row r="89" spans="1:10" ht="57.6" x14ac:dyDescent="0.3">
      <c r="A89" s="1" t="s">
        <v>90</v>
      </c>
      <c r="B89" s="3">
        <v>2007</v>
      </c>
      <c r="C89" s="3">
        <v>88</v>
      </c>
      <c r="D89" s="3">
        <v>2.46</v>
      </c>
      <c r="E89" s="3">
        <v>2.3199999999999998</v>
      </c>
      <c r="F89" s="3">
        <v>2.2599999999999998</v>
      </c>
      <c r="G89" s="3">
        <v>2.5</v>
      </c>
      <c r="H89" s="3">
        <v>2.37</v>
      </c>
      <c r="I89" s="3">
        <v>2.29</v>
      </c>
      <c r="J89" s="3">
        <v>3</v>
      </c>
    </row>
    <row r="90" spans="1:10" x14ac:dyDescent="0.3">
      <c r="A90" s="1" t="s">
        <v>118</v>
      </c>
      <c r="B90" s="3">
        <v>2007</v>
      </c>
      <c r="C90" s="3">
        <v>89</v>
      </c>
      <c r="D90" s="3">
        <v>2.4500000000000002</v>
      </c>
      <c r="E90" s="3">
        <v>1.8</v>
      </c>
      <c r="F90" s="3">
        <v>1.89</v>
      </c>
      <c r="G90" s="3">
        <v>2.78</v>
      </c>
      <c r="H90" s="3">
        <v>2.56</v>
      </c>
      <c r="I90" s="3">
        <v>2.89</v>
      </c>
      <c r="J90" s="3">
        <v>2.78</v>
      </c>
    </row>
    <row r="91" spans="1:10" ht="28.8" x14ac:dyDescent="0.3">
      <c r="A91" s="1" t="s">
        <v>126</v>
      </c>
      <c r="B91" s="3">
        <v>2007</v>
      </c>
      <c r="C91" s="3">
        <v>90</v>
      </c>
      <c r="D91" s="3">
        <v>2.4300000000000002</v>
      </c>
      <c r="E91" s="3">
        <v>2</v>
      </c>
      <c r="F91" s="3">
        <v>2.29</v>
      </c>
      <c r="G91" s="3">
        <v>2.67</v>
      </c>
      <c r="H91" s="3">
        <v>2.33</v>
      </c>
      <c r="I91" s="3">
        <v>2.5</v>
      </c>
      <c r="J91" s="3">
        <v>2.83</v>
      </c>
    </row>
    <row r="92" spans="1:10" x14ac:dyDescent="0.3">
      <c r="A92" s="1" t="s">
        <v>82</v>
      </c>
      <c r="B92" s="3">
        <v>2007</v>
      </c>
      <c r="C92" s="3">
        <v>91</v>
      </c>
      <c r="D92" s="3">
        <v>2.42</v>
      </c>
      <c r="E92" s="3">
        <v>2.25</v>
      </c>
      <c r="F92" s="3">
        <v>2.12</v>
      </c>
      <c r="G92" s="3">
        <v>2.56</v>
      </c>
      <c r="H92" s="3">
        <v>2.56</v>
      </c>
      <c r="I92" s="3">
        <v>2</v>
      </c>
      <c r="J92" s="3">
        <v>3</v>
      </c>
    </row>
    <row r="93" spans="1:10" x14ac:dyDescent="0.3">
      <c r="A93" s="1" t="s">
        <v>98</v>
      </c>
      <c r="B93" s="3">
        <v>2007</v>
      </c>
      <c r="C93" s="3">
        <v>92</v>
      </c>
      <c r="D93" s="3">
        <v>2.4</v>
      </c>
      <c r="E93" s="3">
        <v>2.25</v>
      </c>
      <c r="F93" s="3">
        <v>2.13</v>
      </c>
      <c r="G93" s="3">
        <v>2.31</v>
      </c>
      <c r="H93" s="3">
        <v>2.4500000000000002</v>
      </c>
      <c r="I93" s="3">
        <v>2.58</v>
      </c>
      <c r="J93" s="3">
        <v>2.69</v>
      </c>
    </row>
    <row r="94" spans="1:10" x14ac:dyDescent="0.3">
      <c r="A94" s="1" t="s">
        <v>84</v>
      </c>
      <c r="B94" s="3">
        <v>2007</v>
      </c>
      <c r="C94" s="3">
        <v>93</v>
      </c>
      <c r="D94" s="3">
        <v>2.4</v>
      </c>
      <c r="E94" s="3">
        <v>2.23</v>
      </c>
      <c r="F94" s="3">
        <v>2.23</v>
      </c>
      <c r="G94" s="3">
        <v>2.4900000000000002</v>
      </c>
      <c r="H94" s="3">
        <v>2.38</v>
      </c>
      <c r="I94" s="3">
        <v>2.36</v>
      </c>
      <c r="J94" s="3">
        <v>2.69</v>
      </c>
    </row>
    <row r="95" spans="1:10" x14ac:dyDescent="0.3">
      <c r="A95" s="1" t="s">
        <v>170</v>
      </c>
      <c r="B95" s="3">
        <v>2007</v>
      </c>
      <c r="C95" s="3">
        <v>94</v>
      </c>
      <c r="D95" s="3">
        <v>2.38</v>
      </c>
      <c r="E95" s="3">
        <v>2.2000000000000002</v>
      </c>
      <c r="F95" s="3">
        <v>2.33</v>
      </c>
      <c r="G95" s="3">
        <v>2.75</v>
      </c>
      <c r="H95" s="3">
        <v>2.12</v>
      </c>
      <c r="I95" s="3">
        <v>2</v>
      </c>
      <c r="J95" s="3">
        <v>2.86</v>
      </c>
    </row>
    <row r="96" spans="1:10" ht="43.2" x14ac:dyDescent="0.3">
      <c r="A96" s="1" t="s">
        <v>135</v>
      </c>
      <c r="B96" s="3">
        <v>2007</v>
      </c>
      <c r="C96" s="3">
        <v>95</v>
      </c>
      <c r="D96" s="3">
        <v>2.38</v>
      </c>
      <c r="E96" s="3">
        <v>2</v>
      </c>
      <c r="F96" s="3">
        <v>2</v>
      </c>
      <c r="G96" s="3">
        <v>2.57</v>
      </c>
      <c r="H96" s="3">
        <v>2.29</v>
      </c>
      <c r="I96" s="3">
        <v>2.29</v>
      </c>
      <c r="J96" s="3">
        <v>3.14</v>
      </c>
    </row>
    <row r="97" spans="1:10" ht="43.2" x14ac:dyDescent="0.3">
      <c r="A97" s="1" t="s">
        <v>78</v>
      </c>
      <c r="B97" s="3">
        <v>2007</v>
      </c>
      <c r="C97" s="3">
        <v>96</v>
      </c>
      <c r="D97" s="3">
        <v>2.38</v>
      </c>
      <c r="E97" s="3">
        <v>2.33</v>
      </c>
      <c r="F97" s="3">
        <v>2.1800000000000002</v>
      </c>
      <c r="G97" s="3">
        <v>2.34</v>
      </c>
      <c r="H97" s="3">
        <v>2.25</v>
      </c>
      <c r="I97" s="3">
        <v>2.2799999999999998</v>
      </c>
      <c r="J97" s="3">
        <v>2.89</v>
      </c>
    </row>
    <row r="98" spans="1:10" ht="43.2" x14ac:dyDescent="0.3">
      <c r="A98" s="1" t="s">
        <v>71</v>
      </c>
      <c r="B98" s="3">
        <v>2007</v>
      </c>
      <c r="C98" s="3">
        <v>97</v>
      </c>
      <c r="D98" s="3">
        <v>2.37</v>
      </c>
      <c r="E98" s="3">
        <v>2.08</v>
      </c>
      <c r="F98" s="3">
        <v>2</v>
      </c>
      <c r="G98" s="3">
        <v>2.33</v>
      </c>
      <c r="H98" s="3">
        <v>2.38</v>
      </c>
      <c r="I98" s="3">
        <v>2.62</v>
      </c>
      <c r="J98" s="3">
        <v>2.85</v>
      </c>
    </row>
    <row r="99" spans="1:10" x14ac:dyDescent="0.3">
      <c r="A99" s="1" t="s">
        <v>94</v>
      </c>
      <c r="B99" s="3">
        <v>2007</v>
      </c>
      <c r="C99" s="3">
        <v>98</v>
      </c>
      <c r="D99" s="3">
        <v>2.37</v>
      </c>
      <c r="E99" s="3">
        <v>2.17</v>
      </c>
      <c r="F99" s="3">
        <v>2.14</v>
      </c>
      <c r="G99" s="3">
        <v>2.5</v>
      </c>
      <c r="H99" s="3">
        <v>2.4</v>
      </c>
      <c r="I99" s="3">
        <v>2.33</v>
      </c>
      <c r="J99" s="3">
        <v>2.67</v>
      </c>
    </row>
    <row r="100" spans="1:10" ht="43.2" x14ac:dyDescent="0.3">
      <c r="A100" s="1" t="s">
        <v>99</v>
      </c>
      <c r="B100" s="3">
        <v>2007</v>
      </c>
      <c r="C100" s="3">
        <v>99</v>
      </c>
      <c r="D100" s="3">
        <v>2.37</v>
      </c>
      <c r="E100" s="3">
        <v>1.94</v>
      </c>
      <c r="F100" s="3">
        <v>2.23</v>
      </c>
      <c r="G100" s="3">
        <v>2.48</v>
      </c>
      <c r="H100" s="3">
        <v>2.46</v>
      </c>
      <c r="I100" s="3">
        <v>2.17</v>
      </c>
      <c r="J100" s="3">
        <v>2.94</v>
      </c>
    </row>
    <row r="101" spans="1:10" x14ac:dyDescent="0.3">
      <c r="A101" s="1" t="s">
        <v>132</v>
      </c>
      <c r="B101" s="3">
        <v>2007</v>
      </c>
      <c r="C101" s="3">
        <v>100</v>
      </c>
      <c r="D101" s="3">
        <v>2.37</v>
      </c>
      <c r="E101" s="3">
        <v>2.08</v>
      </c>
      <c r="F101" s="3">
        <v>2</v>
      </c>
      <c r="G101" s="3">
        <v>2.4</v>
      </c>
      <c r="H101" s="3">
        <v>2.44</v>
      </c>
      <c r="I101" s="3">
        <v>2.8</v>
      </c>
      <c r="J101" s="3">
        <v>2.5</v>
      </c>
    </row>
    <row r="102" spans="1:10" x14ac:dyDescent="0.3">
      <c r="A102" s="1" t="s">
        <v>110</v>
      </c>
      <c r="B102" s="3">
        <v>2007</v>
      </c>
      <c r="C102" s="3">
        <v>101</v>
      </c>
      <c r="D102" s="3">
        <v>2.37</v>
      </c>
      <c r="E102" s="3">
        <v>2.38</v>
      </c>
      <c r="F102" s="3">
        <v>2.09</v>
      </c>
      <c r="G102" s="3">
        <v>2.09</v>
      </c>
      <c r="H102" s="3">
        <v>2.73</v>
      </c>
      <c r="I102" s="3">
        <v>2.2999999999999998</v>
      </c>
      <c r="J102" s="3">
        <v>2.62</v>
      </c>
    </row>
    <row r="103" spans="1:10" ht="28.8" x14ac:dyDescent="0.3">
      <c r="A103" s="1" t="s">
        <v>88</v>
      </c>
      <c r="B103" s="3">
        <v>2007</v>
      </c>
      <c r="C103" s="3">
        <v>102</v>
      </c>
      <c r="D103" s="3">
        <v>2.36</v>
      </c>
      <c r="E103" s="3">
        <v>2.2200000000000002</v>
      </c>
      <c r="F103" s="3">
        <v>2.2200000000000002</v>
      </c>
      <c r="G103" s="3">
        <v>2.12</v>
      </c>
      <c r="H103" s="3">
        <v>2.38</v>
      </c>
      <c r="I103" s="3">
        <v>2</v>
      </c>
      <c r="J103" s="3">
        <v>3.25</v>
      </c>
    </row>
    <row r="104" spans="1:10" ht="28.8" x14ac:dyDescent="0.3">
      <c r="A104" s="1" t="s">
        <v>158</v>
      </c>
      <c r="B104" s="3">
        <v>2007</v>
      </c>
      <c r="C104" s="3">
        <v>103</v>
      </c>
      <c r="D104" s="3">
        <v>2.35</v>
      </c>
      <c r="E104" s="3">
        <v>2.2000000000000002</v>
      </c>
      <c r="F104" s="3">
        <v>2.06</v>
      </c>
      <c r="G104" s="3">
        <v>2.35</v>
      </c>
      <c r="H104" s="3">
        <v>2.35</v>
      </c>
      <c r="I104" s="3">
        <v>2.38</v>
      </c>
      <c r="J104" s="3">
        <v>2.76</v>
      </c>
    </row>
    <row r="105" spans="1:10" x14ac:dyDescent="0.3">
      <c r="A105" s="1" t="s">
        <v>113</v>
      </c>
      <c r="B105" s="3">
        <v>2007</v>
      </c>
      <c r="C105" s="3">
        <v>104</v>
      </c>
      <c r="D105" s="3">
        <v>2.33</v>
      </c>
      <c r="E105" s="3">
        <v>2.14</v>
      </c>
      <c r="F105" s="3">
        <v>1.88</v>
      </c>
      <c r="G105" s="3">
        <v>2.4300000000000002</v>
      </c>
      <c r="H105" s="3">
        <v>2</v>
      </c>
      <c r="I105" s="3">
        <v>1.83</v>
      </c>
      <c r="J105" s="3">
        <v>3.67</v>
      </c>
    </row>
    <row r="106" spans="1:10" x14ac:dyDescent="0.3">
      <c r="A106" s="1" t="s">
        <v>111</v>
      </c>
      <c r="B106" s="3">
        <v>2007</v>
      </c>
      <c r="C106" s="3">
        <v>105</v>
      </c>
      <c r="D106" s="3">
        <v>2.31</v>
      </c>
      <c r="E106" s="3">
        <v>2.4</v>
      </c>
      <c r="F106" s="3">
        <v>2.14</v>
      </c>
      <c r="G106" s="3">
        <v>2.83</v>
      </c>
      <c r="H106" s="3">
        <v>2</v>
      </c>
      <c r="I106" s="3">
        <v>2</v>
      </c>
      <c r="J106" s="3">
        <v>2.4300000000000002</v>
      </c>
    </row>
    <row r="107" spans="1:10" x14ac:dyDescent="0.3">
      <c r="A107" s="1" t="s">
        <v>103</v>
      </c>
      <c r="B107" s="3">
        <v>2007</v>
      </c>
      <c r="C107" s="3">
        <v>106</v>
      </c>
      <c r="D107" s="3">
        <v>2.31</v>
      </c>
      <c r="E107" s="3">
        <v>2.14</v>
      </c>
      <c r="F107" s="3">
        <v>1.94</v>
      </c>
      <c r="G107" s="3">
        <v>2.36</v>
      </c>
      <c r="H107" s="3">
        <v>2.21</v>
      </c>
      <c r="I107" s="3">
        <v>2.5</v>
      </c>
      <c r="J107" s="3">
        <v>2.73</v>
      </c>
    </row>
    <row r="108" spans="1:10" x14ac:dyDescent="0.3">
      <c r="A108" s="1" t="s">
        <v>130</v>
      </c>
      <c r="B108" s="3">
        <v>2007</v>
      </c>
      <c r="C108" s="3">
        <v>107</v>
      </c>
      <c r="D108" s="3">
        <v>2.31</v>
      </c>
      <c r="E108" s="3">
        <v>2</v>
      </c>
      <c r="F108" s="3">
        <v>2.08</v>
      </c>
      <c r="G108" s="3">
        <v>2.42</v>
      </c>
      <c r="H108" s="3">
        <v>2.17</v>
      </c>
      <c r="I108" s="3">
        <v>2.38</v>
      </c>
      <c r="J108" s="3">
        <v>2.81</v>
      </c>
    </row>
    <row r="109" spans="1:10" x14ac:dyDescent="0.3">
      <c r="A109" s="1" t="s">
        <v>142</v>
      </c>
      <c r="B109" s="3">
        <v>2007</v>
      </c>
      <c r="C109" s="3">
        <v>108</v>
      </c>
      <c r="D109" s="3">
        <v>2.2999999999999998</v>
      </c>
      <c r="E109" s="3">
        <v>2.4</v>
      </c>
      <c r="F109" s="3">
        <v>2</v>
      </c>
      <c r="G109" s="3">
        <v>2.5</v>
      </c>
      <c r="H109" s="3">
        <v>2.2000000000000002</v>
      </c>
      <c r="I109" s="3">
        <v>1.83</v>
      </c>
      <c r="J109" s="3">
        <v>2.83</v>
      </c>
    </row>
    <row r="110" spans="1:10" x14ac:dyDescent="0.3">
      <c r="A110" s="1" t="s">
        <v>128</v>
      </c>
      <c r="B110" s="3">
        <v>2007</v>
      </c>
      <c r="C110" s="3">
        <v>109</v>
      </c>
      <c r="D110" s="3">
        <v>2.29</v>
      </c>
      <c r="E110" s="3">
        <v>2.17</v>
      </c>
      <c r="F110" s="3">
        <v>1.9</v>
      </c>
      <c r="G110" s="3">
        <v>2.23</v>
      </c>
      <c r="H110" s="3">
        <v>2.21</v>
      </c>
      <c r="I110" s="3">
        <v>2.38</v>
      </c>
      <c r="J110" s="3">
        <v>2.88</v>
      </c>
    </row>
    <row r="111" spans="1:10" ht="28.8" x14ac:dyDescent="0.3">
      <c r="A111" s="1" t="s">
        <v>156</v>
      </c>
      <c r="B111" s="3">
        <v>2007</v>
      </c>
      <c r="C111" s="3">
        <v>110</v>
      </c>
      <c r="D111" s="3">
        <v>2.29</v>
      </c>
      <c r="E111" s="3">
        <v>2.23</v>
      </c>
      <c r="F111" s="3">
        <v>2.08</v>
      </c>
      <c r="G111" s="3">
        <v>2.25</v>
      </c>
      <c r="H111" s="3">
        <v>2.36</v>
      </c>
      <c r="I111" s="3">
        <v>2</v>
      </c>
      <c r="J111" s="3">
        <v>2.83</v>
      </c>
    </row>
    <row r="112" spans="1:10" ht="28.8" x14ac:dyDescent="0.3">
      <c r="A112" s="1" t="s">
        <v>134</v>
      </c>
      <c r="B112" s="3">
        <v>2007</v>
      </c>
      <c r="C112" s="3">
        <v>111</v>
      </c>
      <c r="D112" s="3">
        <v>2.29</v>
      </c>
      <c r="E112" s="3">
        <v>2.23</v>
      </c>
      <c r="F112" s="3">
        <v>2</v>
      </c>
      <c r="G112" s="3">
        <v>2.5</v>
      </c>
      <c r="H112" s="3">
        <v>2</v>
      </c>
      <c r="I112" s="3">
        <v>2.38</v>
      </c>
      <c r="J112" s="3">
        <v>2.62</v>
      </c>
    </row>
    <row r="113" spans="1:10" ht="28.8" x14ac:dyDescent="0.3">
      <c r="A113" s="1" t="s">
        <v>160</v>
      </c>
      <c r="B113" s="3">
        <v>2007</v>
      </c>
      <c r="C113" s="3">
        <v>112</v>
      </c>
      <c r="D113" s="3">
        <v>2.29</v>
      </c>
      <c r="E113" s="3">
        <v>2.1800000000000002</v>
      </c>
      <c r="F113" s="3">
        <v>2.08</v>
      </c>
      <c r="G113" s="3">
        <v>2.2000000000000002</v>
      </c>
      <c r="H113" s="3">
        <v>2.2200000000000002</v>
      </c>
      <c r="I113" s="3">
        <v>2.2999999999999998</v>
      </c>
      <c r="J113" s="3">
        <v>2.78</v>
      </c>
    </row>
    <row r="114" spans="1:10" x14ac:dyDescent="0.3">
      <c r="A114" s="1" t="s">
        <v>116</v>
      </c>
      <c r="B114" s="3">
        <v>2007</v>
      </c>
      <c r="C114" s="3">
        <v>113</v>
      </c>
      <c r="D114" s="3">
        <v>2.29</v>
      </c>
      <c r="E114" s="3">
        <v>2.2000000000000002</v>
      </c>
      <c r="F114" s="3">
        <v>2.5</v>
      </c>
      <c r="G114" s="3">
        <v>2.5</v>
      </c>
      <c r="H114" s="3">
        <v>2.5</v>
      </c>
      <c r="I114" s="3">
        <v>2</v>
      </c>
      <c r="J114" s="3">
        <v>2</v>
      </c>
    </row>
    <row r="115" spans="1:10" ht="28.8" x14ac:dyDescent="0.3">
      <c r="A115" s="1" t="s">
        <v>146</v>
      </c>
      <c r="B115" s="3">
        <v>2007</v>
      </c>
      <c r="C115" s="3">
        <v>114</v>
      </c>
      <c r="D115" s="3">
        <v>2.29</v>
      </c>
      <c r="E115" s="3">
        <v>1.92</v>
      </c>
      <c r="F115" s="3">
        <v>1.87</v>
      </c>
      <c r="G115" s="3">
        <v>2.27</v>
      </c>
      <c r="H115" s="3">
        <v>2.21</v>
      </c>
      <c r="I115" s="3">
        <v>2.64</v>
      </c>
      <c r="J115" s="3">
        <v>2.85</v>
      </c>
    </row>
    <row r="116" spans="1:10" x14ac:dyDescent="0.3">
      <c r="A116" s="1" t="s">
        <v>72</v>
      </c>
      <c r="B116" s="3">
        <v>2007</v>
      </c>
      <c r="C116" s="3">
        <v>115</v>
      </c>
      <c r="D116" s="3">
        <v>2.2799999999999998</v>
      </c>
      <c r="E116" s="3">
        <v>2.33</v>
      </c>
      <c r="F116" s="3">
        <v>2.1800000000000002</v>
      </c>
      <c r="G116" s="3">
        <v>2.25</v>
      </c>
      <c r="H116" s="3">
        <v>2.29</v>
      </c>
      <c r="I116" s="3">
        <v>2.0699999999999998</v>
      </c>
      <c r="J116" s="3">
        <v>2.54</v>
      </c>
    </row>
    <row r="117" spans="1:10" ht="28.8" x14ac:dyDescent="0.3">
      <c r="A117" s="1" t="s">
        <v>136</v>
      </c>
      <c r="B117" s="3">
        <v>2007</v>
      </c>
      <c r="C117" s="3">
        <v>116</v>
      </c>
      <c r="D117" s="3">
        <v>2.2799999999999998</v>
      </c>
      <c r="E117" s="3">
        <v>2.14</v>
      </c>
      <c r="F117" s="3">
        <v>2.25</v>
      </c>
      <c r="G117" s="3">
        <v>2.2200000000000002</v>
      </c>
      <c r="H117" s="3">
        <v>2</v>
      </c>
      <c r="I117" s="3">
        <v>2.2200000000000002</v>
      </c>
      <c r="J117" s="3">
        <v>2.86</v>
      </c>
    </row>
    <row r="118" spans="1:10" x14ac:dyDescent="0.3">
      <c r="A118" s="1" t="s">
        <v>140</v>
      </c>
      <c r="B118" s="3">
        <v>2007</v>
      </c>
      <c r="C118" s="3">
        <v>117</v>
      </c>
      <c r="D118" s="3">
        <v>2.25</v>
      </c>
      <c r="E118" s="3">
        <v>2.08</v>
      </c>
      <c r="F118" s="3">
        <v>2</v>
      </c>
      <c r="G118" s="3">
        <v>2.4</v>
      </c>
      <c r="H118" s="3">
        <v>2.29</v>
      </c>
      <c r="I118" s="3">
        <v>1.89</v>
      </c>
      <c r="J118" s="3">
        <v>2.83</v>
      </c>
    </row>
    <row r="119" spans="1:10" x14ac:dyDescent="0.3">
      <c r="A119" s="1" t="s">
        <v>79</v>
      </c>
      <c r="B119" s="3">
        <v>2007</v>
      </c>
      <c r="C119" s="3">
        <v>118</v>
      </c>
      <c r="D119" s="3">
        <v>2.25</v>
      </c>
      <c r="E119" s="3">
        <v>2.35</v>
      </c>
      <c r="F119" s="3">
        <v>2.0299999999999998</v>
      </c>
      <c r="G119" s="3">
        <v>2.13</v>
      </c>
      <c r="H119" s="3">
        <v>2.0699999999999998</v>
      </c>
      <c r="I119" s="3">
        <v>2.2400000000000002</v>
      </c>
      <c r="J119" s="3">
        <v>2.65</v>
      </c>
    </row>
    <row r="120" spans="1:10" x14ac:dyDescent="0.3">
      <c r="A120" s="1" t="s">
        <v>148</v>
      </c>
      <c r="B120" s="3">
        <v>2007</v>
      </c>
      <c r="C120" s="3">
        <v>119</v>
      </c>
      <c r="D120" s="3">
        <v>2.25</v>
      </c>
      <c r="E120" s="3">
        <v>2.1</v>
      </c>
      <c r="F120" s="3">
        <v>2.25</v>
      </c>
      <c r="G120" s="3">
        <v>2.4</v>
      </c>
      <c r="H120" s="3">
        <v>2.4</v>
      </c>
      <c r="I120" s="3">
        <v>2.2000000000000002</v>
      </c>
      <c r="J120" s="3">
        <v>2.11</v>
      </c>
    </row>
    <row r="121" spans="1:10" ht="28.8" x14ac:dyDescent="0.3">
      <c r="A121" s="1" t="s">
        <v>141</v>
      </c>
      <c r="B121" s="3">
        <v>2007</v>
      </c>
      <c r="C121" s="3">
        <v>120</v>
      </c>
      <c r="D121" s="3">
        <v>2.2400000000000002</v>
      </c>
      <c r="E121" s="3">
        <v>2.2400000000000002</v>
      </c>
      <c r="F121" s="3">
        <v>2.12</v>
      </c>
      <c r="G121" s="3">
        <v>2.25</v>
      </c>
      <c r="H121" s="3">
        <v>2</v>
      </c>
      <c r="I121" s="3">
        <v>2.19</v>
      </c>
      <c r="J121" s="3">
        <v>2.67</v>
      </c>
    </row>
    <row r="122" spans="1:10" ht="28.8" x14ac:dyDescent="0.3">
      <c r="A122" s="1" t="s">
        <v>107</v>
      </c>
      <c r="B122" s="3">
        <v>2007</v>
      </c>
      <c r="C122" s="3">
        <v>121</v>
      </c>
      <c r="D122" s="3">
        <v>2.2400000000000002</v>
      </c>
      <c r="E122" s="3">
        <v>2.12</v>
      </c>
      <c r="F122" s="3">
        <v>1.89</v>
      </c>
      <c r="G122" s="3">
        <v>2.67</v>
      </c>
      <c r="H122" s="3">
        <v>2.33</v>
      </c>
      <c r="I122" s="3">
        <v>2.12</v>
      </c>
      <c r="J122" s="3">
        <v>2.25</v>
      </c>
    </row>
    <row r="123" spans="1:10" ht="28.8" x14ac:dyDescent="0.3">
      <c r="A123" s="1" t="s">
        <v>104</v>
      </c>
      <c r="B123" s="3">
        <v>2007</v>
      </c>
      <c r="C123" s="3">
        <v>122</v>
      </c>
      <c r="D123" s="3">
        <v>2.21</v>
      </c>
      <c r="E123" s="3">
        <v>2.14</v>
      </c>
      <c r="F123" s="3">
        <v>1.86</v>
      </c>
      <c r="G123" s="3">
        <v>2.1800000000000002</v>
      </c>
      <c r="H123" s="3">
        <v>2.41</v>
      </c>
      <c r="I123" s="3">
        <v>2.19</v>
      </c>
      <c r="J123" s="3">
        <v>2.5</v>
      </c>
    </row>
    <row r="124" spans="1:10" x14ac:dyDescent="0.3">
      <c r="A124" s="1" t="s">
        <v>153</v>
      </c>
      <c r="B124" s="3">
        <v>2007</v>
      </c>
      <c r="C124" s="3">
        <v>123</v>
      </c>
      <c r="D124" s="3">
        <v>2.21</v>
      </c>
      <c r="E124" s="3">
        <v>2.08</v>
      </c>
      <c r="F124" s="3">
        <v>2.14</v>
      </c>
      <c r="G124" s="3">
        <v>2.2000000000000002</v>
      </c>
      <c r="H124" s="3">
        <v>2.11</v>
      </c>
      <c r="I124" s="3">
        <v>2.16</v>
      </c>
      <c r="J124" s="3">
        <v>2.6</v>
      </c>
    </row>
    <row r="125" spans="1:10" x14ac:dyDescent="0.3">
      <c r="A125" s="1" t="s">
        <v>165</v>
      </c>
      <c r="B125" s="3">
        <v>2007</v>
      </c>
      <c r="C125" s="3">
        <v>124</v>
      </c>
      <c r="D125" s="3">
        <v>2.19</v>
      </c>
      <c r="E125" s="3">
        <v>2.14</v>
      </c>
      <c r="F125" s="3">
        <v>2</v>
      </c>
      <c r="G125" s="3">
        <v>2</v>
      </c>
      <c r="H125" s="3">
        <v>2.67</v>
      </c>
      <c r="I125" s="3">
        <v>2.5</v>
      </c>
      <c r="J125" s="3">
        <v>1.83</v>
      </c>
    </row>
    <row r="126" spans="1:10" x14ac:dyDescent="0.3">
      <c r="A126" s="1" t="s">
        <v>109</v>
      </c>
      <c r="B126" s="3">
        <v>2007</v>
      </c>
      <c r="C126" s="3">
        <v>125</v>
      </c>
      <c r="D126" s="3">
        <v>2.16</v>
      </c>
      <c r="E126" s="3">
        <v>2</v>
      </c>
      <c r="F126" s="3">
        <v>2.25</v>
      </c>
      <c r="G126" s="3">
        <v>2.25</v>
      </c>
      <c r="H126" s="3">
        <v>1.75</v>
      </c>
      <c r="I126" s="3">
        <v>2.25</v>
      </c>
      <c r="J126" s="3">
        <v>2.5</v>
      </c>
    </row>
    <row r="127" spans="1:10" x14ac:dyDescent="0.3">
      <c r="A127" s="1" t="s">
        <v>102</v>
      </c>
      <c r="B127" s="3">
        <v>2007</v>
      </c>
      <c r="C127" s="3">
        <v>126</v>
      </c>
      <c r="D127" s="3">
        <v>2.16</v>
      </c>
      <c r="E127" s="3">
        <v>2.14</v>
      </c>
      <c r="F127" s="3">
        <v>2</v>
      </c>
      <c r="G127" s="3">
        <v>2.14</v>
      </c>
      <c r="H127" s="3">
        <v>1.83</v>
      </c>
      <c r="I127" s="3">
        <v>1.83</v>
      </c>
      <c r="J127" s="3">
        <v>3</v>
      </c>
    </row>
    <row r="128" spans="1:10" x14ac:dyDescent="0.3">
      <c r="A128" s="1" t="s">
        <v>169</v>
      </c>
      <c r="B128" s="3">
        <v>2007</v>
      </c>
      <c r="C128" s="3">
        <v>127</v>
      </c>
      <c r="D128" s="3">
        <v>2.16</v>
      </c>
      <c r="E128" s="3">
        <v>2.4300000000000002</v>
      </c>
      <c r="F128" s="3">
        <v>1.62</v>
      </c>
      <c r="G128" s="3">
        <v>1.88</v>
      </c>
      <c r="H128" s="3">
        <v>2.25</v>
      </c>
      <c r="I128" s="3">
        <v>1.75</v>
      </c>
      <c r="J128" s="3">
        <v>3</v>
      </c>
    </row>
    <row r="129" spans="1:10" ht="28.8" x14ac:dyDescent="0.3">
      <c r="A129" s="1" t="s">
        <v>138</v>
      </c>
      <c r="B129" s="3">
        <v>2007</v>
      </c>
      <c r="C129" s="3">
        <v>129</v>
      </c>
      <c r="D129" s="3">
        <v>2.16</v>
      </c>
      <c r="E129" s="3">
        <v>1.94</v>
      </c>
      <c r="F129" s="3">
        <v>2</v>
      </c>
      <c r="G129" s="3">
        <v>2.0699999999999998</v>
      </c>
      <c r="H129" s="3">
        <v>2.15</v>
      </c>
      <c r="I129" s="3">
        <v>2.08</v>
      </c>
      <c r="J129" s="3">
        <v>2.73</v>
      </c>
    </row>
    <row r="130" spans="1:10" x14ac:dyDescent="0.3">
      <c r="A130" s="1" t="s">
        <v>152</v>
      </c>
      <c r="B130" s="3">
        <v>2007</v>
      </c>
      <c r="C130" s="3">
        <v>128</v>
      </c>
      <c r="D130" s="3">
        <v>2.16</v>
      </c>
      <c r="E130" s="3">
        <v>1.95</v>
      </c>
      <c r="F130" s="3">
        <v>1.95</v>
      </c>
      <c r="G130" s="3">
        <v>2.06</v>
      </c>
      <c r="H130" s="3">
        <v>2.1800000000000002</v>
      </c>
      <c r="I130" s="3">
        <v>2.27</v>
      </c>
      <c r="J130" s="3">
        <v>2.57</v>
      </c>
    </row>
    <row r="131" spans="1:10" x14ac:dyDescent="0.3">
      <c r="A131" s="1" t="s">
        <v>114</v>
      </c>
      <c r="B131" s="3">
        <v>2007</v>
      </c>
      <c r="C131" s="3">
        <v>130</v>
      </c>
      <c r="D131" s="3">
        <v>2.14</v>
      </c>
      <c r="E131" s="3">
        <v>1.83</v>
      </c>
      <c r="F131" s="3">
        <v>1.77</v>
      </c>
      <c r="G131" s="3">
        <v>2.09</v>
      </c>
      <c r="H131" s="3">
        <v>2.08</v>
      </c>
      <c r="I131" s="3">
        <v>2.33</v>
      </c>
      <c r="J131" s="3">
        <v>2.75</v>
      </c>
    </row>
    <row r="132" spans="1:10" x14ac:dyDescent="0.3">
      <c r="A132" s="1" t="s">
        <v>101</v>
      </c>
      <c r="B132" s="3">
        <v>2007</v>
      </c>
      <c r="C132" s="3">
        <v>131</v>
      </c>
      <c r="D132" s="3">
        <v>2.14</v>
      </c>
      <c r="E132" s="3">
        <v>2.1</v>
      </c>
      <c r="F132" s="3">
        <v>1.78</v>
      </c>
      <c r="G132" s="3">
        <v>2</v>
      </c>
      <c r="H132" s="3">
        <v>2.11</v>
      </c>
      <c r="I132" s="3">
        <v>2.2200000000000002</v>
      </c>
      <c r="J132" s="3">
        <v>2.62</v>
      </c>
    </row>
    <row r="133" spans="1:10" ht="28.8" x14ac:dyDescent="0.3">
      <c r="A133" s="1" t="s">
        <v>124</v>
      </c>
      <c r="B133" s="3">
        <v>2007</v>
      </c>
      <c r="C133" s="3">
        <v>132</v>
      </c>
      <c r="D133" s="3">
        <v>2.13</v>
      </c>
      <c r="E133" s="3">
        <v>2</v>
      </c>
      <c r="F133" s="3">
        <v>2.29</v>
      </c>
      <c r="G133" s="3">
        <v>2.2000000000000002</v>
      </c>
      <c r="H133" s="3">
        <v>1.75</v>
      </c>
      <c r="I133" s="3">
        <v>2.25</v>
      </c>
      <c r="J133" s="3">
        <v>2.33</v>
      </c>
    </row>
    <row r="134" spans="1:10" ht="28.8" x14ac:dyDescent="0.3">
      <c r="A134" s="1" t="s">
        <v>97</v>
      </c>
      <c r="B134" s="3">
        <v>2007</v>
      </c>
      <c r="C134" s="3">
        <v>133</v>
      </c>
      <c r="D134" s="3">
        <v>2.12</v>
      </c>
      <c r="E134" s="3">
        <v>1.91</v>
      </c>
      <c r="F134" s="3">
        <v>1.86</v>
      </c>
      <c r="G134" s="3">
        <v>2.1</v>
      </c>
      <c r="H134" s="3">
        <v>2.0499999999999998</v>
      </c>
      <c r="I134" s="3">
        <v>2.19</v>
      </c>
      <c r="J134" s="3">
        <v>2.65</v>
      </c>
    </row>
    <row r="135" spans="1:10" x14ac:dyDescent="0.3">
      <c r="A135" s="1" t="s">
        <v>159</v>
      </c>
      <c r="B135" s="3">
        <v>2007</v>
      </c>
      <c r="C135" s="3">
        <v>134</v>
      </c>
      <c r="D135" s="3">
        <v>2.1</v>
      </c>
      <c r="E135" s="3">
        <v>2.25</v>
      </c>
      <c r="F135" s="3">
        <v>2.4</v>
      </c>
      <c r="G135" s="3">
        <v>1.67</v>
      </c>
      <c r="H135" s="3">
        <v>2</v>
      </c>
      <c r="I135" s="3">
        <v>2</v>
      </c>
      <c r="J135" s="3">
        <v>2.33</v>
      </c>
    </row>
    <row r="136" spans="1:10" ht="43.2" x14ac:dyDescent="0.3">
      <c r="A136" s="1" t="s">
        <v>164</v>
      </c>
      <c r="B136" s="3">
        <v>2007</v>
      </c>
      <c r="C136" s="3">
        <v>135</v>
      </c>
      <c r="D136" s="3">
        <v>2.09</v>
      </c>
      <c r="E136" s="3">
        <v>2.17</v>
      </c>
      <c r="F136" s="3">
        <v>1.91</v>
      </c>
      <c r="G136" s="3">
        <v>2</v>
      </c>
      <c r="H136" s="3">
        <v>1.8</v>
      </c>
      <c r="I136" s="3">
        <v>2</v>
      </c>
      <c r="J136" s="3">
        <v>2.67</v>
      </c>
    </row>
    <row r="137" spans="1:10" ht="28.8" x14ac:dyDescent="0.3">
      <c r="A137" s="1" t="s">
        <v>144</v>
      </c>
      <c r="B137" s="3">
        <v>2007</v>
      </c>
      <c r="C137" s="3">
        <v>136</v>
      </c>
      <c r="D137" s="3">
        <v>2.08</v>
      </c>
      <c r="E137" s="3">
        <v>2</v>
      </c>
      <c r="F137" s="3">
        <v>1.92</v>
      </c>
      <c r="G137" s="3">
        <v>2.5</v>
      </c>
      <c r="H137" s="3">
        <v>1.8</v>
      </c>
      <c r="I137" s="3">
        <v>2</v>
      </c>
      <c r="J137" s="3">
        <v>2.25</v>
      </c>
    </row>
    <row r="138" spans="1:10" x14ac:dyDescent="0.3">
      <c r="A138" s="1" t="s">
        <v>147</v>
      </c>
      <c r="B138" s="3">
        <v>2007</v>
      </c>
      <c r="C138" s="3">
        <v>137</v>
      </c>
      <c r="D138" s="3">
        <v>2.08</v>
      </c>
      <c r="E138" s="3">
        <v>2.0699999999999998</v>
      </c>
      <c r="F138" s="3">
        <v>2</v>
      </c>
      <c r="G138" s="3">
        <v>2.08</v>
      </c>
      <c r="H138" s="3">
        <v>1.92</v>
      </c>
      <c r="I138" s="3">
        <v>2.17</v>
      </c>
      <c r="J138" s="3">
        <v>2.27</v>
      </c>
    </row>
    <row r="139" spans="1:10" ht="28.8" x14ac:dyDescent="0.3">
      <c r="A139" s="1" t="s">
        <v>115</v>
      </c>
      <c r="B139" s="3">
        <v>2007</v>
      </c>
      <c r="C139" s="3">
        <v>138</v>
      </c>
      <c r="D139" s="3">
        <v>2.08</v>
      </c>
      <c r="E139" s="3">
        <v>1.73</v>
      </c>
      <c r="F139" s="3">
        <v>2</v>
      </c>
      <c r="G139" s="3">
        <v>2.36</v>
      </c>
      <c r="H139" s="3">
        <v>2.1</v>
      </c>
      <c r="I139" s="3">
        <v>2</v>
      </c>
      <c r="J139" s="3">
        <v>2.2999999999999998</v>
      </c>
    </row>
    <row r="140" spans="1:10" x14ac:dyDescent="0.3">
      <c r="A140" s="1" t="s">
        <v>171</v>
      </c>
      <c r="B140" s="3">
        <v>2007</v>
      </c>
      <c r="C140" s="3">
        <v>139</v>
      </c>
      <c r="D140" s="3">
        <v>2.08</v>
      </c>
      <c r="E140" s="3">
        <v>2</v>
      </c>
      <c r="F140" s="3">
        <v>2.33</v>
      </c>
      <c r="G140" s="3">
        <v>2.33</v>
      </c>
      <c r="H140" s="3">
        <v>2</v>
      </c>
      <c r="I140" s="3">
        <v>1.67</v>
      </c>
      <c r="J140" s="3">
        <v>2.12</v>
      </c>
    </row>
    <row r="141" spans="1:10" x14ac:dyDescent="0.3">
      <c r="A141" s="1" t="s">
        <v>105</v>
      </c>
      <c r="B141" s="3">
        <v>2007</v>
      </c>
      <c r="C141" s="3">
        <v>140</v>
      </c>
      <c r="D141" s="3">
        <v>2.06</v>
      </c>
      <c r="E141" s="3">
        <v>1.6</v>
      </c>
      <c r="F141" s="3">
        <v>1.83</v>
      </c>
      <c r="G141" s="3">
        <v>2</v>
      </c>
      <c r="H141" s="3">
        <v>1.92</v>
      </c>
      <c r="I141" s="3">
        <v>2.27</v>
      </c>
      <c r="J141" s="3">
        <v>2.82</v>
      </c>
    </row>
    <row r="142" spans="1:10" x14ac:dyDescent="0.3">
      <c r="A142" s="1" t="s">
        <v>133</v>
      </c>
      <c r="B142" s="3">
        <v>2007</v>
      </c>
      <c r="C142" s="3">
        <v>141</v>
      </c>
      <c r="D142" s="3">
        <v>2.0499999999999998</v>
      </c>
      <c r="E142" s="3">
        <v>1.95</v>
      </c>
      <c r="F142" s="3">
        <v>1.78</v>
      </c>
      <c r="G142" s="3">
        <v>1.8</v>
      </c>
      <c r="H142" s="3">
        <v>1.95</v>
      </c>
      <c r="I142" s="3">
        <v>2.35</v>
      </c>
      <c r="J142" s="3">
        <v>2.5</v>
      </c>
    </row>
    <row r="143" spans="1:10" x14ac:dyDescent="0.3">
      <c r="A143" s="1" t="s">
        <v>122</v>
      </c>
      <c r="B143" s="3">
        <v>2007</v>
      </c>
      <c r="C143" s="3">
        <v>142</v>
      </c>
      <c r="D143" s="3">
        <v>1.98</v>
      </c>
      <c r="E143" s="3">
        <v>2</v>
      </c>
      <c r="F143" s="3">
        <v>1.8</v>
      </c>
      <c r="G143" s="3">
        <v>1.83</v>
      </c>
      <c r="H143" s="3">
        <v>1.82</v>
      </c>
      <c r="I143" s="3">
        <v>1.91</v>
      </c>
      <c r="J143" s="3">
        <v>2.56</v>
      </c>
    </row>
    <row r="144" spans="1:10" x14ac:dyDescent="0.3">
      <c r="A144" s="1" t="s">
        <v>139</v>
      </c>
      <c r="B144" s="3">
        <v>2007</v>
      </c>
      <c r="C144" s="3">
        <v>143</v>
      </c>
      <c r="D144" s="3">
        <v>1.97</v>
      </c>
      <c r="E144" s="3">
        <v>1.67</v>
      </c>
      <c r="F144" s="3">
        <v>1.4</v>
      </c>
      <c r="G144" s="3">
        <v>1.8</v>
      </c>
      <c r="H144" s="3">
        <v>2</v>
      </c>
      <c r="I144" s="3">
        <v>2</v>
      </c>
      <c r="J144" s="3">
        <v>3</v>
      </c>
    </row>
    <row r="145" spans="1:10" ht="28.8" x14ac:dyDescent="0.3">
      <c r="A145" s="1" t="s">
        <v>173</v>
      </c>
      <c r="B145" s="3">
        <v>2007</v>
      </c>
      <c r="C145" s="3">
        <v>144</v>
      </c>
      <c r="D145" s="3">
        <v>1.95</v>
      </c>
      <c r="E145" s="3">
        <v>1.58</v>
      </c>
      <c r="F145" s="3">
        <v>1.83</v>
      </c>
      <c r="G145" s="3">
        <v>1.82</v>
      </c>
      <c r="H145" s="3">
        <v>1.91</v>
      </c>
      <c r="I145" s="3">
        <v>2</v>
      </c>
      <c r="J145" s="3">
        <v>2.64</v>
      </c>
    </row>
    <row r="146" spans="1:10" x14ac:dyDescent="0.3">
      <c r="A146" s="1" t="s">
        <v>163</v>
      </c>
      <c r="B146" s="3">
        <v>2007</v>
      </c>
      <c r="C146" s="3">
        <v>145</v>
      </c>
      <c r="D146" s="3">
        <v>1.94</v>
      </c>
      <c r="E146" s="3">
        <v>1.64</v>
      </c>
      <c r="F146" s="3">
        <v>1.92</v>
      </c>
      <c r="G146" s="3">
        <v>2</v>
      </c>
      <c r="H146" s="3">
        <v>2</v>
      </c>
      <c r="I146" s="3">
        <v>1.82</v>
      </c>
      <c r="J146" s="3">
        <v>2.2999999999999998</v>
      </c>
    </row>
    <row r="147" spans="1:10" ht="28.8" x14ac:dyDescent="0.3">
      <c r="A147" s="1" t="s">
        <v>123</v>
      </c>
      <c r="B147" s="3">
        <v>2007</v>
      </c>
      <c r="C147" s="3">
        <v>146</v>
      </c>
      <c r="D147" s="3">
        <v>1.93</v>
      </c>
      <c r="E147" s="3">
        <v>1.91</v>
      </c>
      <c r="F147" s="3">
        <v>2</v>
      </c>
      <c r="G147" s="3">
        <v>2</v>
      </c>
      <c r="H147" s="3">
        <v>1.9</v>
      </c>
      <c r="I147" s="3">
        <v>1.67</v>
      </c>
      <c r="J147" s="3">
        <v>2.11</v>
      </c>
    </row>
    <row r="148" spans="1:10" ht="28.8" x14ac:dyDescent="0.3">
      <c r="A148" s="1" t="s">
        <v>154</v>
      </c>
      <c r="B148" s="3">
        <v>2007</v>
      </c>
      <c r="C148" s="3">
        <v>147</v>
      </c>
      <c r="D148" s="3">
        <v>1.86</v>
      </c>
      <c r="E148" s="3">
        <v>2.0699999999999998</v>
      </c>
      <c r="F148" s="3">
        <v>1.69</v>
      </c>
      <c r="G148" s="3">
        <v>1.73</v>
      </c>
      <c r="H148" s="3">
        <v>2</v>
      </c>
      <c r="I148" s="3">
        <v>1.57</v>
      </c>
      <c r="J148" s="3">
        <v>2.08</v>
      </c>
    </row>
    <row r="149" spans="1:10" x14ac:dyDescent="0.3">
      <c r="A149" s="1" t="s">
        <v>89</v>
      </c>
      <c r="B149" s="3">
        <v>2007</v>
      </c>
      <c r="C149" s="3">
        <v>148</v>
      </c>
      <c r="D149" s="3">
        <v>1.77</v>
      </c>
      <c r="E149" s="3">
        <v>1.8</v>
      </c>
      <c r="F149" s="3">
        <v>1.53</v>
      </c>
      <c r="G149" s="3">
        <v>1.67</v>
      </c>
      <c r="H149" s="3">
        <v>1.67</v>
      </c>
      <c r="I149" s="3">
        <v>1.6</v>
      </c>
      <c r="J149" s="3">
        <v>2.38</v>
      </c>
    </row>
    <row r="150" spans="1:10" ht="28.8" x14ac:dyDescent="0.3">
      <c r="A150" s="1" t="s">
        <v>175</v>
      </c>
      <c r="B150" s="3">
        <v>2007</v>
      </c>
      <c r="C150" s="3">
        <v>149</v>
      </c>
      <c r="D150" s="3">
        <v>1.71</v>
      </c>
      <c r="E150" s="3">
        <v>1.62</v>
      </c>
      <c r="F150" s="3">
        <v>1.67</v>
      </c>
      <c r="G150" s="3">
        <v>1.5</v>
      </c>
      <c r="H150" s="3">
        <v>1.6</v>
      </c>
      <c r="I150" s="3">
        <v>1.67</v>
      </c>
      <c r="J150" s="3">
        <v>2.25</v>
      </c>
    </row>
    <row r="151" spans="1:10" ht="28.8" x14ac:dyDescent="0.3">
      <c r="A151" s="1" t="s">
        <v>167</v>
      </c>
      <c r="B151" s="3">
        <v>2007</v>
      </c>
      <c r="C151" s="3">
        <v>150</v>
      </c>
      <c r="D151" s="3">
        <v>1.21</v>
      </c>
      <c r="E151" s="3">
        <v>1.3</v>
      </c>
      <c r="F151" s="3">
        <v>1.1000000000000001</v>
      </c>
      <c r="G151" s="3">
        <v>1.22</v>
      </c>
      <c r="H151" s="3">
        <v>1.25</v>
      </c>
      <c r="I151" s="3">
        <v>1</v>
      </c>
      <c r="J151" s="3">
        <v>1.38</v>
      </c>
    </row>
  </sheetData>
  <hyperlinks>
    <hyperlink ref="A1" r:id="rId1" location="datatable" tooltip="sort by Country" display="http://lpi.worldbank.org/international/global/2007?sort=asc&amp;order=Country - datatable"/>
    <hyperlink ref="C1" r:id="rId2" location="datatable" tooltip="sort by LPI Rank" display="http://lpi.worldbank.org/international/global/2007?sort=asc&amp;order=LPI+Rank - datatable"/>
    <hyperlink ref="D1" r:id="rId3" location="datatable" tooltip="sort by LPI Score" display="http://lpi.worldbank.org/international/global/2007?sort=asc&amp;order=LPI+Score - datatable"/>
    <hyperlink ref="E1" r:id="rId4" location="datatable" tooltip="sort by Customs" display="http://lpi.worldbank.org/international/global/2007?sort=asc&amp;order=Customs - datatable"/>
    <hyperlink ref="F1" r:id="rId5" location="datatable" tooltip="sort by Infrastructure" display="http://lpi.worldbank.org/international/global/2007?sort=asc&amp;order=Infrastructure - datatable"/>
    <hyperlink ref="G1" r:id="rId6" location="datatable" tooltip="sort by International shipments" display="http://lpi.worldbank.org/international/global/2007?sort=asc&amp;order=International+shipments - datatable"/>
    <hyperlink ref="H1" r:id="rId7" location="datatable" tooltip="sort by Logistics competence" display="http://lpi.worldbank.org/international/global/2007?sort=asc&amp;order=Logistics+competence - datatable"/>
    <hyperlink ref="I1" r:id="rId8" location="datatable" tooltip="sort by Tracking &amp;amp; tracing" display="http://lpi.worldbank.org/international/global/2007?sort=asc&amp;order=Tracking+%26+tracing - datatable"/>
    <hyperlink ref="J1" r:id="rId9" location="datatable" tooltip="sort by Timeliness" display="http://lpi.worldbank.org/international/global/2007?sort=asc&amp;order=Timeliness - datatable"/>
  </hyperlinks>
  <pageMargins left="0.7" right="0.7" top="0.75" bottom="0.75" header="0.3" footer="0.3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tabSelected="1" topLeftCell="A6" workbookViewId="0">
      <selection activeCell="M26" sqref="M26"/>
    </sheetView>
  </sheetViews>
  <sheetFormatPr defaultRowHeight="14.4" x14ac:dyDescent="0.3"/>
  <cols>
    <col min="1" max="1" width="12.5546875" customWidth="1"/>
    <col min="2" max="2" width="15.33203125" customWidth="1"/>
    <col min="3" max="3" width="22.88671875" customWidth="1"/>
    <col min="4" max="4" width="33.77734375" bestFit="1" customWidth="1"/>
  </cols>
  <sheetData>
    <row r="1" spans="1:3" x14ac:dyDescent="0.3">
      <c r="A1" s="101" t="s">
        <v>195</v>
      </c>
      <c r="B1" t="s">
        <v>176</v>
      </c>
      <c r="C1" t="s">
        <v>179</v>
      </c>
    </row>
    <row r="2" spans="1:3" x14ac:dyDescent="0.3">
      <c r="A2" s="102" t="s">
        <v>79</v>
      </c>
      <c r="B2" s="103">
        <v>48</v>
      </c>
      <c r="C2" s="103">
        <v>0.81</v>
      </c>
    </row>
    <row r="3" spans="1:3" x14ac:dyDescent="0.3">
      <c r="A3" s="102" t="s">
        <v>89</v>
      </c>
      <c r="B3" s="103">
        <v>68</v>
      </c>
      <c r="C3">
        <v>0.78999999999999981</v>
      </c>
    </row>
    <row r="4" spans="1:3" x14ac:dyDescent="0.3">
      <c r="A4" s="102" t="s">
        <v>105</v>
      </c>
      <c r="B4" s="103">
        <v>44</v>
      </c>
      <c r="C4" s="103">
        <v>0.71</v>
      </c>
    </row>
    <row r="5" spans="1:3" x14ac:dyDescent="0.3">
      <c r="A5" s="102" t="s">
        <v>103</v>
      </c>
      <c r="B5" s="103">
        <v>12</v>
      </c>
      <c r="C5">
        <v>0.60999999999999988</v>
      </c>
    </row>
    <row r="6" spans="1:3" x14ac:dyDescent="0.3">
      <c r="A6" s="102" t="s">
        <v>101</v>
      </c>
      <c r="B6" s="103">
        <v>39</v>
      </c>
      <c r="C6" s="105">
        <v>0.59999999999999987</v>
      </c>
    </row>
    <row r="7" spans="1:3" x14ac:dyDescent="0.3">
      <c r="A7" s="102" t="s">
        <v>72</v>
      </c>
      <c r="B7" s="103">
        <v>52</v>
      </c>
      <c r="C7">
        <v>0.54999999999999982</v>
      </c>
    </row>
    <row r="8" spans="1:3" x14ac:dyDescent="0.3">
      <c r="A8" s="102" t="s">
        <v>198</v>
      </c>
      <c r="B8" s="103">
        <v>-2</v>
      </c>
      <c r="C8" s="105">
        <v>0.2</v>
      </c>
    </row>
    <row r="9" spans="1:3" x14ac:dyDescent="0.3">
      <c r="A9" s="102" t="s">
        <v>106</v>
      </c>
      <c r="B9" s="103">
        <v>-15</v>
      </c>
      <c r="C9">
        <v>0.16000000000000014</v>
      </c>
    </row>
    <row r="10" spans="1:3" x14ac:dyDescent="0.3">
      <c r="A10" s="102" t="s">
        <v>197</v>
      </c>
      <c r="B10" s="103">
        <v>246</v>
      </c>
      <c r="C10" s="103">
        <v>4.43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"/>
  <sheetViews>
    <sheetView topLeftCell="A26" workbookViewId="0">
      <selection activeCell="J40" sqref="J40"/>
    </sheetView>
  </sheetViews>
  <sheetFormatPr defaultRowHeight="14.4" x14ac:dyDescent="0.3"/>
  <sheetData>
    <row r="1" spans="1:13" ht="57.6" x14ac:dyDescent="0.3">
      <c r="A1" s="127" t="s">
        <v>190</v>
      </c>
      <c r="B1" s="125" t="s">
        <v>189</v>
      </c>
      <c r="C1" s="123" t="s">
        <v>188</v>
      </c>
      <c r="D1" s="121" t="s">
        <v>191</v>
      </c>
      <c r="E1" s="120" t="s">
        <v>187</v>
      </c>
      <c r="F1" s="87" t="s">
        <v>176</v>
      </c>
      <c r="G1" s="87" t="s">
        <v>177</v>
      </c>
      <c r="H1" s="87" t="s">
        <v>178</v>
      </c>
      <c r="I1" s="87" t="s">
        <v>179</v>
      </c>
      <c r="J1" s="87" t="s">
        <v>180</v>
      </c>
      <c r="K1" s="87" t="s">
        <v>181</v>
      </c>
      <c r="L1" s="87" t="s">
        <v>182</v>
      </c>
      <c r="M1" s="88" t="s">
        <v>183</v>
      </c>
    </row>
    <row r="2" spans="1:13" ht="28.8" x14ac:dyDescent="0.3">
      <c r="A2" s="128"/>
      <c r="B2" s="126"/>
      <c r="C2" s="124"/>
      <c r="D2" s="122"/>
      <c r="E2" s="108"/>
      <c r="F2" s="89" t="s">
        <v>193</v>
      </c>
      <c r="G2" s="89" t="s">
        <v>193</v>
      </c>
      <c r="H2" s="89" t="s">
        <v>193</v>
      </c>
      <c r="I2" s="89" t="s">
        <v>193</v>
      </c>
      <c r="J2" s="89" t="s">
        <v>193</v>
      </c>
      <c r="K2" s="89" t="s">
        <v>193</v>
      </c>
      <c r="L2" s="89" t="s">
        <v>193</v>
      </c>
      <c r="M2" s="90" t="s">
        <v>193</v>
      </c>
    </row>
    <row r="3" spans="1:13" x14ac:dyDescent="0.3">
      <c r="A3" s="69">
        <v>47</v>
      </c>
      <c r="B3" s="82">
        <v>43</v>
      </c>
      <c r="C3" s="72">
        <v>65</v>
      </c>
      <c r="D3" s="61">
        <v>39</v>
      </c>
      <c r="E3" s="33" t="s">
        <v>48</v>
      </c>
      <c r="F3" s="30">
        <v>8</v>
      </c>
      <c r="G3" s="30">
        <v>0.39999999999999991</v>
      </c>
      <c r="H3" s="30">
        <v>0.64999999999999991</v>
      </c>
      <c r="I3" s="30">
        <v>0.42999999999999972</v>
      </c>
      <c r="J3" s="30">
        <v>0.48999999999999977</v>
      </c>
      <c r="K3" s="30">
        <v>0.27</v>
      </c>
      <c r="L3" s="30">
        <v>0.36000000000000032</v>
      </c>
      <c r="M3" s="30">
        <v>0.19999999999999973</v>
      </c>
    </row>
    <row r="4" spans="1:13" x14ac:dyDescent="0.3">
      <c r="A4" s="69">
        <v>29</v>
      </c>
      <c r="B4" s="82">
        <v>54</v>
      </c>
      <c r="C4" s="72">
        <v>69</v>
      </c>
      <c r="D4" s="61">
        <v>44</v>
      </c>
      <c r="E4" s="33" t="s">
        <v>53</v>
      </c>
      <c r="F4" s="30">
        <v>-15</v>
      </c>
      <c r="G4" s="30">
        <v>-0.1599999999999997</v>
      </c>
      <c r="H4" s="30">
        <v>0.29999999999999982</v>
      </c>
      <c r="I4" s="30">
        <v>0.12000000000000011</v>
      </c>
      <c r="J4" s="30">
        <v>-0.13999999999999968</v>
      </c>
      <c r="K4" s="30">
        <v>-0.10000000000000009</v>
      </c>
      <c r="L4" s="30">
        <v>-0.5</v>
      </c>
      <c r="M4" s="30">
        <v>-0.62000000000000011</v>
      </c>
    </row>
    <row r="5" spans="1:13" x14ac:dyDescent="0.3">
      <c r="A5" s="69">
        <v>54</v>
      </c>
      <c r="B5" s="82">
        <v>51</v>
      </c>
      <c r="C5" s="72">
        <v>61</v>
      </c>
      <c r="D5" s="61">
        <v>45</v>
      </c>
      <c r="E5" s="33" t="s">
        <v>54</v>
      </c>
      <c r="F5" s="30">
        <v>9</v>
      </c>
      <c r="G5" s="30">
        <v>0.29999999999999982</v>
      </c>
      <c r="H5" s="30">
        <v>0.46999999999999975</v>
      </c>
      <c r="I5" s="30">
        <v>0.20999999999999996</v>
      </c>
      <c r="J5" s="30">
        <v>0.38000000000000034</v>
      </c>
      <c r="K5" s="30">
        <v>0.14000000000000012</v>
      </c>
      <c r="L5" s="30">
        <v>0.4099999999999997</v>
      </c>
      <c r="M5" s="30">
        <v>0.19999999999999973</v>
      </c>
    </row>
    <row r="6" spans="1:13" ht="28.8" x14ac:dyDescent="0.3">
      <c r="A6" s="69">
        <v>43</v>
      </c>
      <c r="B6" s="83">
        <v>75</v>
      </c>
      <c r="C6" s="72">
        <v>59</v>
      </c>
      <c r="D6" s="61">
        <v>53</v>
      </c>
      <c r="E6" s="33" t="s">
        <v>62</v>
      </c>
      <c r="F6" s="30">
        <v>-10</v>
      </c>
      <c r="G6" s="30">
        <v>7.0000000000000284E-2</v>
      </c>
      <c r="H6" s="30">
        <v>0.14000000000000012</v>
      </c>
      <c r="I6" s="30">
        <v>8.9999999999999858E-2</v>
      </c>
      <c r="J6" s="30">
        <v>-0.17999999999999972</v>
      </c>
      <c r="K6" s="30">
        <v>0.31000000000000005</v>
      </c>
      <c r="L6" s="30">
        <v>-0.18999999999999995</v>
      </c>
      <c r="M6" s="30">
        <v>0.25</v>
      </c>
    </row>
    <row r="7" spans="1:13" x14ac:dyDescent="0.3">
      <c r="A7" s="69">
        <v>63</v>
      </c>
      <c r="B7" s="83">
        <v>74</v>
      </c>
      <c r="C7" s="71">
        <v>42</v>
      </c>
      <c r="D7" s="61">
        <v>55</v>
      </c>
      <c r="E7" s="33" t="s">
        <v>64</v>
      </c>
      <c r="F7" s="30">
        <v>8</v>
      </c>
      <c r="G7" s="30">
        <v>0.33999999999999986</v>
      </c>
      <c r="H7" s="30">
        <v>0.5900000000000003</v>
      </c>
      <c r="I7" s="30">
        <v>0.41999999999999993</v>
      </c>
      <c r="J7" s="30">
        <v>0.29000000000000004</v>
      </c>
      <c r="K7" s="30">
        <v>0.16999999999999993</v>
      </c>
      <c r="L7" s="30">
        <v>0.64999999999999991</v>
      </c>
      <c r="M7" s="30">
        <v>-8.0000000000000071E-2</v>
      </c>
    </row>
    <row r="8" spans="1:13" x14ac:dyDescent="0.3">
      <c r="A8" s="69">
        <v>48</v>
      </c>
      <c r="B8" s="82">
        <v>60</v>
      </c>
      <c r="C8" s="72">
        <v>62</v>
      </c>
      <c r="D8" s="61">
        <v>59</v>
      </c>
      <c r="E8" s="33" t="s">
        <v>68</v>
      </c>
      <c r="F8" s="30">
        <v>-11</v>
      </c>
      <c r="G8" s="30">
        <v>8.0000000000000071E-2</v>
      </c>
      <c r="H8" s="30">
        <v>-8.0000000000000071E-2</v>
      </c>
      <c r="I8" s="30">
        <v>2.0000000000000018E-2</v>
      </c>
      <c r="J8" s="30">
        <v>0.8400000000000003</v>
      </c>
      <c r="K8" s="30">
        <v>0.16999999999999993</v>
      </c>
      <c r="L8" s="30">
        <v>4.0000000000000036E-2</v>
      </c>
      <c r="M8" s="30">
        <v>-0.71</v>
      </c>
    </row>
    <row r="9" spans="1:13" x14ac:dyDescent="0.3">
      <c r="A9" s="69">
        <v>73</v>
      </c>
      <c r="B9" s="82">
        <v>102</v>
      </c>
      <c r="C9" s="72">
        <v>66</v>
      </c>
      <c r="D9" s="61">
        <v>61</v>
      </c>
      <c r="E9" s="33" t="s">
        <v>70</v>
      </c>
      <c r="F9" s="30">
        <v>12</v>
      </c>
      <c r="G9" s="30">
        <v>0.43000000000000016</v>
      </c>
      <c r="H9" s="30">
        <v>0.46999999999999975</v>
      </c>
      <c r="I9" s="30">
        <v>0.29999999999999982</v>
      </c>
      <c r="J9" s="30">
        <v>0.42000000000000037</v>
      </c>
      <c r="K9" s="30">
        <v>0.42999999999999972</v>
      </c>
      <c r="L9" s="30">
        <v>0.67000000000000037</v>
      </c>
      <c r="M9" s="30">
        <v>0.19999999999999973</v>
      </c>
    </row>
    <row r="10" spans="1:13" x14ac:dyDescent="0.3">
      <c r="A10" s="69" t="s">
        <v>192</v>
      </c>
      <c r="B10" s="82" t="s">
        <v>192</v>
      </c>
      <c r="C10" s="71" t="s">
        <v>192</v>
      </c>
      <c r="D10" s="61">
        <v>63</v>
      </c>
      <c r="E10" s="13" t="s">
        <v>72</v>
      </c>
      <c r="F10" s="30">
        <v>52</v>
      </c>
      <c r="G10" s="30">
        <v>0.68000000000000016</v>
      </c>
      <c r="H10" s="30">
        <v>4.0000000000000036E-2</v>
      </c>
      <c r="I10" s="37">
        <v>0.54999999999999982</v>
      </c>
      <c r="J10" s="30">
        <v>0.87000000000000011</v>
      </c>
      <c r="K10" s="30">
        <v>0.73</v>
      </c>
      <c r="L10" s="30">
        <v>0.87000000000000011</v>
      </c>
      <c r="M10" s="30">
        <v>1.0099999999999998</v>
      </c>
    </row>
    <row r="11" spans="1:13" x14ac:dyDescent="0.3">
      <c r="A11" s="69" t="s">
        <v>192</v>
      </c>
      <c r="B11" s="82" t="s">
        <v>192</v>
      </c>
      <c r="C11" s="71" t="s">
        <v>192</v>
      </c>
      <c r="D11" s="61">
        <v>70</v>
      </c>
      <c r="E11" s="13" t="s">
        <v>79</v>
      </c>
      <c r="F11" s="30">
        <v>48</v>
      </c>
      <c r="G11" s="30">
        <v>0.58999999999999986</v>
      </c>
      <c r="H11" s="30">
        <v>0.5299999999999998</v>
      </c>
      <c r="I11" s="37">
        <v>0.81</v>
      </c>
      <c r="J11" s="30">
        <v>0.66000000000000014</v>
      </c>
      <c r="K11" s="30">
        <v>0.65000000000000036</v>
      </c>
      <c r="L11" s="30">
        <v>0.48</v>
      </c>
      <c r="M11" s="30">
        <v>0.49000000000000021</v>
      </c>
    </row>
    <row r="12" spans="1:13" x14ac:dyDescent="0.3">
      <c r="A12" s="69">
        <v>59</v>
      </c>
      <c r="B12" s="83">
        <v>67</v>
      </c>
      <c r="C12" s="73">
        <v>60</v>
      </c>
      <c r="D12" s="61">
        <v>71</v>
      </c>
      <c r="E12" s="33" t="s">
        <v>80</v>
      </c>
      <c r="F12" s="30">
        <v>-12</v>
      </c>
      <c r="G12" s="30">
        <v>6.999999999999984E-2</v>
      </c>
      <c r="H12" s="30">
        <v>-0.20999999999999996</v>
      </c>
      <c r="I12" s="30">
        <v>0.15000000000000036</v>
      </c>
      <c r="J12" s="30">
        <v>2.9999999999999805E-2</v>
      </c>
      <c r="K12" s="30">
        <v>4.9999999999999822E-2</v>
      </c>
      <c r="L12" s="30">
        <v>0.10999999999999988</v>
      </c>
      <c r="M12" s="30">
        <v>0.29999999999999982</v>
      </c>
    </row>
    <row r="13" spans="1:13" x14ac:dyDescent="0.3">
      <c r="A13" s="69">
        <v>71</v>
      </c>
      <c r="B13" s="83">
        <v>76</v>
      </c>
      <c r="C13" s="71">
        <v>59</v>
      </c>
      <c r="D13" s="61">
        <v>78</v>
      </c>
      <c r="E13" s="33" t="s">
        <v>87</v>
      </c>
      <c r="F13" s="30">
        <v>-7</v>
      </c>
      <c r="G13" s="30">
        <v>0.20999999999999996</v>
      </c>
      <c r="H13" s="30">
        <v>0.29000000000000004</v>
      </c>
      <c r="I13" s="30">
        <v>-1.0000000000000231E-2</v>
      </c>
      <c r="J13" s="30">
        <v>0.54</v>
      </c>
      <c r="K13" s="30">
        <v>0.13999999999999968</v>
      </c>
      <c r="L13" s="30">
        <v>0.2200000000000002</v>
      </c>
      <c r="M13" s="30">
        <v>-9.9999999999997868E-3</v>
      </c>
    </row>
    <row r="14" spans="1:13" x14ac:dyDescent="0.3">
      <c r="A14" s="69" t="s">
        <v>192</v>
      </c>
      <c r="B14" s="82" t="s">
        <v>192</v>
      </c>
      <c r="C14" s="71" t="s">
        <v>192</v>
      </c>
      <c r="D14" s="61">
        <v>80</v>
      </c>
      <c r="E14" s="13" t="s">
        <v>89</v>
      </c>
      <c r="F14" s="30">
        <v>68</v>
      </c>
      <c r="G14" s="30">
        <v>0.98999999999999977</v>
      </c>
      <c r="H14" s="30">
        <v>0.7</v>
      </c>
      <c r="I14" s="37">
        <v>0.78999999999999981</v>
      </c>
      <c r="J14" s="30">
        <v>1.1099999999999999</v>
      </c>
      <c r="K14" s="30">
        <v>0.9700000000000002</v>
      </c>
      <c r="L14" s="30">
        <v>1.3399999999999999</v>
      </c>
      <c r="M14" s="30">
        <v>0.96</v>
      </c>
    </row>
    <row r="15" spans="1:13" ht="28.8" x14ac:dyDescent="0.3">
      <c r="A15" s="74">
        <v>81</v>
      </c>
      <c r="B15" s="82">
        <v>129</v>
      </c>
      <c r="C15" s="71">
        <v>101</v>
      </c>
      <c r="D15" s="61">
        <v>83</v>
      </c>
      <c r="E15" s="33" t="s">
        <v>92</v>
      </c>
      <c r="F15" s="30">
        <v>-2</v>
      </c>
      <c r="G15" s="30">
        <v>0.24000000000000021</v>
      </c>
      <c r="H15" s="30">
        <v>0.48</v>
      </c>
      <c r="I15" s="30">
        <v>0.28000000000000025</v>
      </c>
      <c r="J15" s="30">
        <v>0.35999999999999988</v>
      </c>
      <c r="K15" s="30">
        <v>0.19999999999999973</v>
      </c>
      <c r="L15" s="30">
        <v>0.39000000000000012</v>
      </c>
      <c r="M15" s="30">
        <v>-0.29999999999999982</v>
      </c>
    </row>
    <row r="16" spans="1:13" x14ac:dyDescent="0.3">
      <c r="A16" s="69">
        <v>70</v>
      </c>
      <c r="B16" s="83">
        <v>71</v>
      </c>
      <c r="C16" s="71">
        <v>79</v>
      </c>
      <c r="D16" s="61">
        <v>86</v>
      </c>
      <c r="E16" s="33" t="s">
        <v>95</v>
      </c>
      <c r="F16" s="30">
        <v>-16</v>
      </c>
      <c r="G16" s="30">
        <v>0.10999999999999988</v>
      </c>
      <c r="H16" s="30">
        <v>0.24000000000000021</v>
      </c>
      <c r="I16" s="30">
        <v>0.14000000000000012</v>
      </c>
      <c r="J16" s="30">
        <v>0.14999999999999991</v>
      </c>
      <c r="K16" s="30">
        <v>-3.0000000000000249E-2</v>
      </c>
      <c r="L16" s="30">
        <v>0.21999999999999975</v>
      </c>
      <c r="M16" s="30">
        <v>-8.9999999999999858E-2</v>
      </c>
    </row>
    <row r="17" spans="1:13" ht="15" thickBot="1" x14ac:dyDescent="0.35">
      <c r="A17" s="74">
        <v>79</v>
      </c>
      <c r="B17" s="83">
        <v>77</v>
      </c>
      <c r="C17" s="71">
        <v>56</v>
      </c>
      <c r="D17" s="62">
        <v>91</v>
      </c>
      <c r="E17" s="34" t="s">
        <v>100</v>
      </c>
      <c r="F17" s="39">
        <v>-12</v>
      </c>
      <c r="G17" s="39">
        <v>0.17000000000000037</v>
      </c>
      <c r="H17" s="39">
        <v>0.10000000000000009</v>
      </c>
      <c r="I17" s="39">
        <v>0.12999999999999989</v>
      </c>
      <c r="J17" s="39">
        <v>0.24000000000000021</v>
      </c>
      <c r="K17" s="39">
        <v>0.12999999999999989</v>
      </c>
      <c r="L17" s="39">
        <v>0.32000000000000028</v>
      </c>
      <c r="M17" s="39">
        <v>6.0000000000000053E-2</v>
      </c>
    </row>
    <row r="18" spans="1:13" x14ac:dyDescent="0.3">
      <c r="A18" s="75">
        <v>131</v>
      </c>
      <c r="B18" s="84">
        <v>111</v>
      </c>
      <c r="C18" s="76">
        <v>100</v>
      </c>
      <c r="D18" s="63">
        <v>92</v>
      </c>
      <c r="E18" s="54" t="s">
        <v>101</v>
      </c>
      <c r="F18" s="46">
        <v>39</v>
      </c>
      <c r="G18" s="46">
        <v>0.5299999999999998</v>
      </c>
      <c r="H18" s="46">
        <v>0.52</v>
      </c>
      <c r="I18" s="47">
        <v>0.59999999999999987</v>
      </c>
      <c r="J18" s="46">
        <v>0.75</v>
      </c>
      <c r="K18" s="46">
        <v>0.64000000000000012</v>
      </c>
      <c r="L18" s="46">
        <v>0.2799999999999998</v>
      </c>
      <c r="M18" s="48">
        <v>0.37999999999999989</v>
      </c>
    </row>
    <row r="19" spans="1:13" x14ac:dyDescent="0.3">
      <c r="A19" s="69">
        <v>126</v>
      </c>
      <c r="B19" s="82">
        <v>152</v>
      </c>
      <c r="C19" s="71">
        <v>89</v>
      </c>
      <c r="D19" s="64">
        <v>93</v>
      </c>
      <c r="E19" s="55" t="s">
        <v>102</v>
      </c>
      <c r="F19" s="30">
        <v>33</v>
      </c>
      <c r="G19" s="30">
        <v>0.5</v>
      </c>
      <c r="H19" s="30">
        <v>0.12999999999999989</v>
      </c>
      <c r="I19" s="30">
        <v>0.56999999999999984</v>
      </c>
      <c r="J19" s="30">
        <v>0.56000000000000005</v>
      </c>
      <c r="K19" s="30">
        <v>0.85999999999999988</v>
      </c>
      <c r="L19" s="30">
        <v>0.73</v>
      </c>
      <c r="M19" s="49">
        <v>0.14999999999999991</v>
      </c>
    </row>
    <row r="20" spans="1:13" x14ac:dyDescent="0.3">
      <c r="A20" s="69">
        <v>106</v>
      </c>
      <c r="B20" s="82">
        <v>104</v>
      </c>
      <c r="C20" s="71">
        <v>132</v>
      </c>
      <c r="D20" s="64">
        <v>94</v>
      </c>
      <c r="E20" s="56" t="s">
        <v>103</v>
      </c>
      <c r="F20" s="30">
        <v>12</v>
      </c>
      <c r="G20" s="30">
        <v>0.33999999999999986</v>
      </c>
      <c r="H20" s="30">
        <v>0.31999999999999984</v>
      </c>
      <c r="I20" s="37">
        <v>0.60999999999999988</v>
      </c>
      <c r="J20" s="30">
        <v>0.78000000000000025</v>
      </c>
      <c r="K20" s="30">
        <v>0.22999999999999998</v>
      </c>
      <c r="L20" s="30">
        <v>-0.14999999999999991</v>
      </c>
      <c r="M20" s="49">
        <v>0.16000000000000014</v>
      </c>
    </row>
    <row r="21" spans="1:13" ht="28.8" x14ac:dyDescent="0.3">
      <c r="A21" s="69">
        <v>122</v>
      </c>
      <c r="B21" s="82">
        <v>107</v>
      </c>
      <c r="C21" s="71">
        <v>0</v>
      </c>
      <c r="D21" s="64">
        <v>95</v>
      </c>
      <c r="E21" s="55" t="s">
        <v>104</v>
      </c>
      <c r="F21" s="30">
        <v>15</v>
      </c>
      <c r="G21" s="30">
        <v>0.33000000000000007</v>
      </c>
      <c r="H21" s="30">
        <v>0.10000000000000009</v>
      </c>
      <c r="I21" s="30">
        <v>0.36999999999999988</v>
      </c>
      <c r="J21" s="30">
        <v>0.44999999999999973</v>
      </c>
      <c r="K21" s="30">
        <v>-0.10000000000000009</v>
      </c>
      <c r="L21" s="30">
        <v>0.31999999999999984</v>
      </c>
      <c r="M21" s="49">
        <v>0.71</v>
      </c>
    </row>
    <row r="22" spans="1:13" ht="15" thickBot="1" x14ac:dyDescent="0.35">
      <c r="A22" s="69">
        <v>140</v>
      </c>
      <c r="B22" s="82">
        <v>130</v>
      </c>
      <c r="C22" s="71">
        <v>125</v>
      </c>
      <c r="D22" s="65">
        <v>96</v>
      </c>
      <c r="E22" s="57" t="s">
        <v>105</v>
      </c>
      <c r="F22" s="39">
        <v>44</v>
      </c>
      <c r="G22" s="39">
        <v>0.58999999999999986</v>
      </c>
      <c r="H22" s="39">
        <v>1.1099999999999999</v>
      </c>
      <c r="I22" s="40">
        <v>0.71</v>
      </c>
      <c r="J22" s="39">
        <v>0.54</v>
      </c>
      <c r="K22" s="39">
        <v>0.62000000000000011</v>
      </c>
      <c r="L22" s="39">
        <v>0.27</v>
      </c>
      <c r="M22" s="50">
        <v>0.2200000000000002</v>
      </c>
    </row>
    <row r="23" spans="1:13" ht="29.4" thickBot="1" x14ac:dyDescent="0.35">
      <c r="A23" s="81">
        <v>82</v>
      </c>
      <c r="B23" s="85">
        <v>72</v>
      </c>
      <c r="C23" s="77">
        <v>64</v>
      </c>
      <c r="D23" s="29">
        <v>97</v>
      </c>
      <c r="E23" s="58" t="s">
        <v>106</v>
      </c>
      <c r="F23" s="42">
        <v>-15</v>
      </c>
      <c r="G23" s="43">
        <v>0.14000000000000012</v>
      </c>
      <c r="H23" s="43">
        <v>0.48999999999999977</v>
      </c>
      <c r="I23" s="43">
        <v>0.16000000000000014</v>
      </c>
      <c r="J23" s="43">
        <v>0.11000000000000032</v>
      </c>
      <c r="K23" s="43">
        <v>0.20000000000000018</v>
      </c>
      <c r="L23" s="43">
        <v>-8.0000000000000071E-2</v>
      </c>
      <c r="M23" s="43">
        <v>-6.999999999999984E-2</v>
      </c>
    </row>
    <row r="24" spans="1:13" ht="28.8" x14ac:dyDescent="0.3">
      <c r="A24" s="69">
        <v>121</v>
      </c>
      <c r="B24" s="82">
        <v>145</v>
      </c>
      <c r="C24" s="71">
        <v>134</v>
      </c>
      <c r="D24" s="66">
        <v>98</v>
      </c>
      <c r="E24" s="59" t="s">
        <v>107</v>
      </c>
      <c r="F24" s="41">
        <v>23</v>
      </c>
      <c r="G24" s="41">
        <v>0.39999999999999991</v>
      </c>
      <c r="H24" s="41">
        <v>0.37999999999999989</v>
      </c>
      <c r="I24" s="41">
        <v>0.46000000000000019</v>
      </c>
      <c r="J24" s="41">
        <v>-4.0000000000000036E-2</v>
      </c>
      <c r="K24" s="41">
        <v>0.29999999999999982</v>
      </c>
      <c r="L24" s="41">
        <v>0.37000000000000011</v>
      </c>
      <c r="M24" s="51">
        <v>0.96</v>
      </c>
    </row>
    <row r="25" spans="1:13" x14ac:dyDescent="0.3">
      <c r="A25" s="69">
        <v>74</v>
      </c>
      <c r="B25" s="82">
        <v>0</v>
      </c>
      <c r="C25" s="71">
        <v>91</v>
      </c>
      <c r="D25" s="64">
        <v>99</v>
      </c>
      <c r="E25" s="55" t="s">
        <v>108</v>
      </c>
      <c r="F25" s="30">
        <v>-8</v>
      </c>
      <c r="G25" s="30">
        <v>3.0000000000000249E-2</v>
      </c>
      <c r="H25" s="30">
        <v>0.25999999999999979</v>
      </c>
      <c r="I25" s="30">
        <v>-0.22999999999999998</v>
      </c>
      <c r="J25" s="30">
        <v>0.16000000000000014</v>
      </c>
      <c r="K25" s="30">
        <v>-0.18999999999999995</v>
      </c>
      <c r="L25" s="30">
        <v>-7.0000000000000284E-2</v>
      </c>
      <c r="M25" s="49">
        <v>0.17999999999999972</v>
      </c>
    </row>
    <row r="26" spans="1:13" x14ac:dyDescent="0.3">
      <c r="A26" s="69">
        <v>125</v>
      </c>
      <c r="B26" s="82">
        <v>117</v>
      </c>
      <c r="C26" s="71">
        <v>108</v>
      </c>
      <c r="D26" s="64">
        <v>100</v>
      </c>
      <c r="E26" s="55" t="s">
        <v>109</v>
      </c>
      <c r="F26" s="30">
        <v>25</v>
      </c>
      <c r="G26" s="30">
        <v>0.46999999999999975</v>
      </c>
      <c r="H26" s="30">
        <v>0.2200000000000002</v>
      </c>
      <c r="I26" s="30">
        <v>0.41999999999999993</v>
      </c>
      <c r="J26" s="30">
        <v>0.48</v>
      </c>
      <c r="K26" s="30">
        <v>0.62000000000000011</v>
      </c>
      <c r="L26" s="30">
        <v>0.64999999999999991</v>
      </c>
      <c r="M26" s="49">
        <v>0.35999999999999988</v>
      </c>
    </row>
    <row r="27" spans="1:13" x14ac:dyDescent="0.3">
      <c r="A27" s="69">
        <v>101</v>
      </c>
      <c r="B27" s="82">
        <v>58</v>
      </c>
      <c r="C27" s="71">
        <v>110</v>
      </c>
      <c r="D27" s="64">
        <v>101</v>
      </c>
      <c r="E27" s="55" t="s">
        <v>110</v>
      </c>
      <c r="F27" s="30">
        <v>0</v>
      </c>
      <c r="G27" s="30">
        <v>0.25</v>
      </c>
      <c r="H27" s="30">
        <v>0.22999999999999998</v>
      </c>
      <c r="I27" s="30">
        <v>0.20999999999999996</v>
      </c>
      <c r="J27" s="30">
        <v>0.94</v>
      </c>
      <c r="K27" s="30">
        <v>-0.20000000000000018</v>
      </c>
      <c r="L27" s="30">
        <v>0.35000000000000009</v>
      </c>
      <c r="M27" s="49">
        <v>-9.0000000000000302E-2</v>
      </c>
    </row>
    <row r="28" spans="1:13" ht="15" thickBot="1" x14ac:dyDescent="0.35">
      <c r="A28" s="78">
        <v>105</v>
      </c>
      <c r="B28" s="86">
        <v>127</v>
      </c>
      <c r="C28" s="79">
        <v>119</v>
      </c>
      <c r="D28" s="67">
        <v>102</v>
      </c>
      <c r="E28" s="60" t="s">
        <v>111</v>
      </c>
      <c r="F28" s="52">
        <v>3</v>
      </c>
      <c r="G28" s="52">
        <v>0.31000000000000005</v>
      </c>
      <c r="H28" s="52">
        <v>0.16999999999999993</v>
      </c>
      <c r="I28" s="52">
        <v>0.42999999999999972</v>
      </c>
      <c r="J28" s="52">
        <v>-0.26000000000000023</v>
      </c>
      <c r="K28" s="52">
        <v>0.85999999999999988</v>
      </c>
      <c r="L28" s="52">
        <v>0.56999999999999984</v>
      </c>
      <c r="M28" s="53">
        <v>0.13999999999999968</v>
      </c>
    </row>
    <row r="29" spans="1:13" ht="28.8" x14ac:dyDescent="0.3">
      <c r="A29" s="74">
        <v>80</v>
      </c>
      <c r="B29" s="83">
        <v>70</v>
      </c>
      <c r="C29" s="71">
        <v>105</v>
      </c>
      <c r="D29" s="68">
        <v>103</v>
      </c>
      <c r="E29" s="35" t="s">
        <v>112</v>
      </c>
      <c r="F29" s="41">
        <v>-23</v>
      </c>
      <c r="G29" s="41">
        <v>0.10999999999999988</v>
      </c>
      <c r="H29" s="41">
        <v>0.2200000000000002</v>
      </c>
      <c r="I29" s="41">
        <v>-7.9999999999999627E-2</v>
      </c>
      <c r="J29" s="41">
        <v>0.31000000000000005</v>
      </c>
      <c r="K29" s="41">
        <v>6.0000000000000053E-2</v>
      </c>
      <c r="L29" s="41">
        <v>0.19999999999999973</v>
      </c>
      <c r="M29" s="41">
        <v>-8.9999999999999858E-2</v>
      </c>
    </row>
    <row r="30" spans="1:13" ht="28.8" x14ac:dyDescent="0.3">
      <c r="A30" s="74">
        <v>87</v>
      </c>
      <c r="B30" s="82">
        <v>79</v>
      </c>
      <c r="C30" s="71">
        <v>0</v>
      </c>
      <c r="D30" s="61">
        <v>108</v>
      </c>
      <c r="E30" s="33" t="s">
        <v>117</v>
      </c>
      <c r="F30" s="30">
        <v>8</v>
      </c>
      <c r="G30" s="30">
        <v>0.27</v>
      </c>
      <c r="H30" s="30">
        <v>0.33000000000000007</v>
      </c>
      <c r="I30" s="30">
        <v>0.20000000000000018</v>
      </c>
      <c r="J30" s="30">
        <v>0.53000000000000025</v>
      </c>
      <c r="K30" s="30">
        <v>0.10999999999999988</v>
      </c>
      <c r="L30" s="30">
        <v>0.18000000000000016</v>
      </c>
      <c r="M30" s="30">
        <v>0.12999999999999989</v>
      </c>
    </row>
    <row r="31" spans="1:13" x14ac:dyDescent="0.3">
      <c r="A31" s="69">
        <v>89</v>
      </c>
      <c r="B31" s="83">
        <v>69</v>
      </c>
      <c r="C31" s="72">
        <v>67</v>
      </c>
      <c r="D31" s="61">
        <v>109</v>
      </c>
      <c r="E31" s="33" t="s">
        <v>118</v>
      </c>
      <c r="F31" s="30">
        <v>-20</v>
      </c>
      <c r="G31" s="30">
        <v>0.10999999999999988</v>
      </c>
      <c r="H31" s="30">
        <v>0.84000000000000008</v>
      </c>
      <c r="I31" s="30">
        <v>0.46000000000000019</v>
      </c>
      <c r="J31" s="30">
        <v>-8.9999999999999858E-2</v>
      </c>
      <c r="K31" s="30">
        <v>-0.20999999999999996</v>
      </c>
      <c r="L31" s="30">
        <v>-0.43999999999999995</v>
      </c>
      <c r="M31" s="30">
        <v>7.0000000000000284E-2</v>
      </c>
    </row>
    <row r="32" spans="1:13" x14ac:dyDescent="0.3">
      <c r="A32" s="74">
        <v>86</v>
      </c>
      <c r="B32" s="82">
        <v>142</v>
      </c>
      <c r="C32" s="71">
        <v>138</v>
      </c>
      <c r="D32" s="61">
        <v>112</v>
      </c>
      <c r="E32" s="33" t="s">
        <v>121</v>
      </c>
      <c r="F32" s="30">
        <v>-26</v>
      </c>
      <c r="G32" s="30">
        <v>6.0000000000000053E-2</v>
      </c>
      <c r="H32" s="30">
        <v>-2.9999999999999805E-2</v>
      </c>
      <c r="I32" s="30">
        <v>-0.14000000000000012</v>
      </c>
      <c r="J32" s="30">
        <v>0.29000000000000004</v>
      </c>
      <c r="K32" s="30">
        <v>-0.18999999999999995</v>
      </c>
      <c r="L32" s="30">
        <v>0.20999999999999996</v>
      </c>
      <c r="M32" s="30">
        <v>0.18999999999999995</v>
      </c>
    </row>
    <row r="33" spans="1:13" ht="28.8" x14ac:dyDescent="0.3">
      <c r="A33" s="69">
        <v>90</v>
      </c>
      <c r="B33" s="83">
        <v>73</v>
      </c>
      <c r="C33" s="71">
        <v>99</v>
      </c>
      <c r="D33" s="61">
        <v>117</v>
      </c>
      <c r="E33" s="33" t="s">
        <v>126</v>
      </c>
      <c r="F33" s="30">
        <v>-27</v>
      </c>
      <c r="G33" s="30">
        <v>6.999999999999984E-2</v>
      </c>
      <c r="H33" s="30">
        <v>0.35000000000000009</v>
      </c>
      <c r="I33" s="30">
        <v>0.20999999999999996</v>
      </c>
      <c r="J33" s="30">
        <v>-0.29000000000000004</v>
      </c>
      <c r="K33" s="30">
        <v>0.17999999999999972</v>
      </c>
      <c r="L33" s="30">
        <v>-4.0000000000000036E-2</v>
      </c>
      <c r="M33" s="30">
        <v>-2.0000000000000018E-2</v>
      </c>
    </row>
    <row r="34" spans="1:13" ht="28.8" x14ac:dyDescent="0.3">
      <c r="A34" s="69">
        <v>0</v>
      </c>
      <c r="B34" s="82">
        <v>68</v>
      </c>
      <c r="C34" s="72">
        <v>68</v>
      </c>
      <c r="D34" s="61">
        <v>120</v>
      </c>
      <c r="E34" s="33" t="s">
        <v>129</v>
      </c>
      <c r="F34" s="30">
        <v>14</v>
      </c>
      <c r="G34" s="30">
        <v>0.17000000000000037</v>
      </c>
      <c r="H34" s="30">
        <v>0.29000000000000004</v>
      </c>
      <c r="I34" s="30">
        <v>0.14000000000000012</v>
      </c>
      <c r="J34" s="30">
        <v>0.51</v>
      </c>
      <c r="K34" s="30">
        <v>0.29000000000000004</v>
      </c>
      <c r="L34" s="30">
        <v>-0.18999999999999995</v>
      </c>
      <c r="M34" s="30">
        <v>-5.0000000000000266E-2</v>
      </c>
    </row>
    <row r="35" spans="1:13" x14ac:dyDescent="0.3">
      <c r="A35" s="74">
        <v>85</v>
      </c>
      <c r="B35" s="82">
        <v>120</v>
      </c>
      <c r="C35" s="71">
        <v>146</v>
      </c>
      <c r="D35" s="61">
        <v>128</v>
      </c>
      <c r="E35" s="33" t="s">
        <v>137</v>
      </c>
      <c r="F35" s="30">
        <v>-43</v>
      </c>
      <c r="G35" s="30">
        <v>-8.0000000000000071E-2</v>
      </c>
      <c r="H35" s="30">
        <v>0.28000000000000025</v>
      </c>
      <c r="I35" s="30">
        <v>-0.16000000000000014</v>
      </c>
      <c r="J35" s="30">
        <v>0.17999999999999972</v>
      </c>
      <c r="K35" s="30">
        <v>-0.38000000000000034</v>
      </c>
      <c r="L35" s="30">
        <v>-0.12999999999999989</v>
      </c>
      <c r="M35" s="30">
        <v>-0.29999999999999982</v>
      </c>
    </row>
    <row r="36" spans="1:13" ht="28.8" x14ac:dyDescent="0.3">
      <c r="A36" s="69">
        <v>129</v>
      </c>
      <c r="B36" s="83">
        <v>68</v>
      </c>
      <c r="C36" s="71">
        <v>117</v>
      </c>
      <c r="D36" s="61">
        <v>129</v>
      </c>
      <c r="E36" s="33" t="s">
        <v>138</v>
      </c>
      <c r="F36" s="30">
        <v>0</v>
      </c>
      <c r="G36" s="30">
        <v>0.22999999999999998</v>
      </c>
      <c r="H36" s="30">
        <v>-0.1399999999999999</v>
      </c>
      <c r="I36" s="30">
        <v>9.9999999999997868E-3</v>
      </c>
      <c r="J36" s="30">
        <v>0.16000000000000014</v>
      </c>
      <c r="K36" s="30">
        <v>0.2200000000000002</v>
      </c>
      <c r="L36" s="30">
        <v>0.79</v>
      </c>
      <c r="M36" s="30">
        <v>0.35000000000000009</v>
      </c>
    </row>
    <row r="37" spans="1:13" ht="28.8" x14ac:dyDescent="0.3">
      <c r="A37" s="74">
        <v>84</v>
      </c>
      <c r="B37" s="82">
        <v>105</v>
      </c>
      <c r="C37" s="71">
        <v>106</v>
      </c>
      <c r="D37" s="61">
        <v>142</v>
      </c>
      <c r="E37" s="33" t="s">
        <v>151</v>
      </c>
      <c r="F37" s="30">
        <v>-58</v>
      </c>
      <c r="G37" s="30">
        <v>-0.19000000000000039</v>
      </c>
      <c r="H37" s="30">
        <v>-0.70999999999999974</v>
      </c>
      <c r="I37" s="30">
        <v>-0.14999999999999991</v>
      </c>
      <c r="J37" s="30">
        <v>-0.12999999999999989</v>
      </c>
      <c r="K37" s="30">
        <v>0.27</v>
      </c>
      <c r="L37" s="30">
        <v>2.0000000000000018E-2</v>
      </c>
      <c r="M37" s="30">
        <v>-0.49000000000000021</v>
      </c>
    </row>
    <row r="38" spans="1:13" ht="28.8" x14ac:dyDescent="0.3">
      <c r="A38" s="74">
        <v>77</v>
      </c>
      <c r="B38" s="82">
        <v>113</v>
      </c>
      <c r="C38" s="71">
        <v>118</v>
      </c>
      <c r="D38" s="61">
        <v>146</v>
      </c>
      <c r="E38" s="33" t="s">
        <v>155</v>
      </c>
      <c r="F38" s="30">
        <v>-69</v>
      </c>
      <c r="G38" s="30">
        <v>-0.27</v>
      </c>
      <c r="H38" s="30">
        <v>-0.18999999999999995</v>
      </c>
      <c r="I38" s="30">
        <v>-0.33000000000000007</v>
      </c>
      <c r="J38" s="30">
        <v>0</v>
      </c>
      <c r="K38" s="30">
        <v>-0.7799999999999998</v>
      </c>
      <c r="L38" s="30">
        <v>-0.33000000000000007</v>
      </c>
      <c r="M38" s="30">
        <v>-4.0000000000000036E-2</v>
      </c>
    </row>
    <row r="39" spans="1:13" ht="28.8" x14ac:dyDescent="0.3">
      <c r="A39" s="69">
        <v>112</v>
      </c>
      <c r="B39" s="82">
        <v>101</v>
      </c>
      <c r="C39" s="72">
        <v>63</v>
      </c>
      <c r="D39" s="61">
        <v>151</v>
      </c>
      <c r="E39" s="33" t="s">
        <v>160</v>
      </c>
      <c r="F39" s="30">
        <v>-39</v>
      </c>
      <c r="G39" s="30">
        <v>-0.10999999999999988</v>
      </c>
      <c r="H39" s="30">
        <v>-0.56000000000000005</v>
      </c>
      <c r="I39" s="30">
        <v>-0.20999999999999996</v>
      </c>
      <c r="J39" s="30">
        <v>0.14999999999999991</v>
      </c>
      <c r="K39" s="30">
        <v>-1.0000000000000231E-2</v>
      </c>
      <c r="L39" s="30">
        <v>-8.9999999999999858E-2</v>
      </c>
      <c r="M39" s="30">
        <v>0</v>
      </c>
    </row>
    <row r="40" spans="1:13" x14ac:dyDescent="0.3">
      <c r="A40" s="104" t="s">
        <v>194</v>
      </c>
      <c r="B40" s="104"/>
      <c r="C40" s="104"/>
      <c r="D40" s="104"/>
      <c r="E40" s="104" t="s">
        <v>198</v>
      </c>
      <c r="F40" s="100">
        <v>-2</v>
      </c>
      <c r="G40" s="100">
        <v>0.15968749999999998</v>
      </c>
      <c r="H40" s="100">
        <v>0.17174999999999987</v>
      </c>
      <c r="I40" s="100">
        <v>0.2</v>
      </c>
      <c r="J40" s="100">
        <v>0.16350000000000001</v>
      </c>
      <c r="K40" s="100">
        <v>0.1529375</v>
      </c>
      <c r="L40" s="100">
        <v>0.17168750000000008</v>
      </c>
      <c r="M40" s="100">
        <v>8.1249999999999975E-2</v>
      </c>
    </row>
  </sheetData>
  <mergeCells count="5">
    <mergeCell ref="A1:A2"/>
    <mergeCell ref="B1:B2"/>
    <mergeCell ref="C1:C2"/>
    <mergeCell ref="D1:D2"/>
    <mergeCell ref="E1:E2"/>
  </mergeCells>
  <conditionalFormatting sqref="F3:M39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F40:M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6"/>
  <sheetViews>
    <sheetView topLeftCell="A141" workbookViewId="0">
      <selection activeCell="A152" sqref="A1:J156"/>
    </sheetView>
  </sheetViews>
  <sheetFormatPr defaultRowHeight="14.4" x14ac:dyDescent="0.3"/>
  <sheetData>
    <row r="1" spans="1:10" ht="57.6" x14ac:dyDescent="0.3">
      <c r="A1" s="2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</row>
    <row r="2" spans="1:10" x14ac:dyDescent="0.3">
      <c r="A2" s="1" t="s">
        <v>10</v>
      </c>
      <c r="B2" s="3">
        <v>2010</v>
      </c>
      <c r="C2" s="3">
        <v>1</v>
      </c>
      <c r="D2" s="3">
        <v>4.1100000000000003</v>
      </c>
      <c r="E2" s="3">
        <v>4</v>
      </c>
      <c r="F2" s="3">
        <v>4.34</v>
      </c>
      <c r="G2" s="3">
        <v>3.66</v>
      </c>
      <c r="H2" s="3">
        <v>4.1399999999999997</v>
      </c>
      <c r="I2" s="3">
        <v>4.18</v>
      </c>
      <c r="J2" s="3">
        <v>4.4800000000000004</v>
      </c>
    </row>
    <row r="3" spans="1:10" ht="28.8" x14ac:dyDescent="0.3">
      <c r="A3" s="1" t="s">
        <v>14</v>
      </c>
      <c r="B3" s="3">
        <v>2010</v>
      </c>
      <c r="C3" s="3">
        <v>2</v>
      </c>
      <c r="D3" s="3">
        <v>4.09</v>
      </c>
      <c r="E3" s="3">
        <v>4.0199999999999996</v>
      </c>
      <c r="F3" s="3">
        <v>4.22</v>
      </c>
      <c r="G3" s="3">
        <v>3.86</v>
      </c>
      <c r="H3" s="3">
        <v>4.12</v>
      </c>
      <c r="I3" s="3">
        <v>4.1500000000000004</v>
      </c>
      <c r="J3" s="3">
        <v>4.2300000000000004</v>
      </c>
    </row>
    <row r="4" spans="1:10" x14ac:dyDescent="0.3">
      <c r="A4" s="1" t="s">
        <v>15</v>
      </c>
      <c r="B4" s="3">
        <v>2010</v>
      </c>
      <c r="C4" s="3">
        <v>3</v>
      </c>
      <c r="D4" s="3">
        <v>4.08</v>
      </c>
      <c r="E4" s="3">
        <v>3.88</v>
      </c>
      <c r="F4" s="3">
        <v>4.03</v>
      </c>
      <c r="G4" s="3">
        <v>3.83</v>
      </c>
      <c r="H4" s="3">
        <v>4.22</v>
      </c>
      <c r="I4" s="3">
        <v>4.22</v>
      </c>
      <c r="J4" s="3">
        <v>4.32</v>
      </c>
    </row>
    <row r="5" spans="1:10" ht="28.8" x14ac:dyDescent="0.3">
      <c r="A5" s="1" t="s">
        <v>11</v>
      </c>
      <c r="B5" s="3">
        <v>2010</v>
      </c>
      <c r="C5" s="3">
        <v>4</v>
      </c>
      <c r="D5" s="3">
        <v>4.07</v>
      </c>
      <c r="E5" s="3">
        <v>3.98</v>
      </c>
      <c r="F5" s="3">
        <v>4.25</v>
      </c>
      <c r="G5" s="3">
        <v>3.61</v>
      </c>
      <c r="H5" s="3">
        <v>4.16</v>
      </c>
      <c r="I5" s="3">
        <v>4.12</v>
      </c>
      <c r="J5" s="3">
        <v>4.41</v>
      </c>
    </row>
    <row r="6" spans="1:10" ht="28.8" x14ac:dyDescent="0.3">
      <c r="A6" s="1" t="s">
        <v>17</v>
      </c>
      <c r="B6" s="3">
        <v>2010</v>
      </c>
      <c r="C6" s="3">
        <v>5</v>
      </c>
      <c r="D6" s="3">
        <v>3.98</v>
      </c>
      <c r="E6" s="3">
        <v>4.04</v>
      </c>
      <c r="F6" s="3">
        <v>4.0599999999999996</v>
      </c>
      <c r="G6" s="3">
        <v>3.67</v>
      </c>
      <c r="H6" s="3">
        <v>3.67</v>
      </c>
      <c r="I6" s="3">
        <v>3.92</v>
      </c>
      <c r="J6" s="3">
        <v>4.58</v>
      </c>
    </row>
    <row r="7" spans="1:10" ht="28.8" x14ac:dyDescent="0.3">
      <c r="A7" s="1" t="s">
        <v>23</v>
      </c>
      <c r="B7" s="3">
        <v>2010</v>
      </c>
      <c r="C7" s="3">
        <v>6</v>
      </c>
      <c r="D7" s="3">
        <v>3.97</v>
      </c>
      <c r="E7" s="3">
        <v>3.73</v>
      </c>
      <c r="F7" s="3">
        <v>4.17</v>
      </c>
      <c r="G7" s="3">
        <v>3.32</v>
      </c>
      <c r="H7" s="3">
        <v>4.32</v>
      </c>
      <c r="I7" s="3">
        <v>4.2699999999999996</v>
      </c>
      <c r="J7" s="3">
        <v>4.2</v>
      </c>
    </row>
    <row r="8" spans="1:10" x14ac:dyDescent="0.3">
      <c r="A8" s="1" t="s">
        <v>19</v>
      </c>
      <c r="B8" s="3">
        <v>2010</v>
      </c>
      <c r="C8" s="3">
        <v>7</v>
      </c>
      <c r="D8" s="3">
        <v>3.97</v>
      </c>
      <c r="E8" s="3">
        <v>3.79</v>
      </c>
      <c r="F8" s="3">
        <v>4.1900000000000004</v>
      </c>
      <c r="G8" s="3">
        <v>3.55</v>
      </c>
      <c r="H8" s="3">
        <v>4</v>
      </c>
      <c r="I8" s="3">
        <v>4.13</v>
      </c>
      <c r="J8" s="3">
        <v>4.26</v>
      </c>
    </row>
    <row r="9" spans="1:10" ht="28.8" x14ac:dyDescent="0.3">
      <c r="A9" s="1" t="s">
        <v>13</v>
      </c>
      <c r="B9" s="3">
        <v>2010</v>
      </c>
      <c r="C9" s="3">
        <v>8</v>
      </c>
      <c r="D9" s="3">
        <v>3.95</v>
      </c>
      <c r="E9" s="3">
        <v>3.74</v>
      </c>
      <c r="F9" s="3">
        <v>3.95</v>
      </c>
      <c r="G9" s="3">
        <v>3.66</v>
      </c>
      <c r="H9" s="3">
        <v>3.92</v>
      </c>
      <c r="I9" s="3">
        <v>4.13</v>
      </c>
      <c r="J9" s="3">
        <v>4.37</v>
      </c>
    </row>
    <row r="10" spans="1:10" x14ac:dyDescent="0.3">
      <c r="A10" s="1" t="s">
        <v>12</v>
      </c>
      <c r="B10" s="3">
        <v>2010</v>
      </c>
      <c r="C10" s="3">
        <v>9</v>
      </c>
      <c r="D10" s="3">
        <v>3.94</v>
      </c>
      <c r="E10" s="3">
        <v>3.83</v>
      </c>
      <c r="F10" s="3">
        <v>4.01</v>
      </c>
      <c r="G10" s="3">
        <v>3.31</v>
      </c>
      <c r="H10" s="3">
        <v>4.13</v>
      </c>
      <c r="I10" s="3">
        <v>4.22</v>
      </c>
      <c r="J10" s="3">
        <v>4.29</v>
      </c>
    </row>
    <row r="11" spans="1:10" x14ac:dyDescent="0.3">
      <c r="A11" s="1" t="s">
        <v>16</v>
      </c>
      <c r="B11" s="3">
        <v>2010</v>
      </c>
      <c r="C11" s="3">
        <v>10</v>
      </c>
      <c r="D11" s="3">
        <v>3.93</v>
      </c>
      <c r="E11" s="3">
        <v>3.86</v>
      </c>
      <c r="F11" s="3">
        <v>4.22</v>
      </c>
      <c r="G11" s="3">
        <v>3.35</v>
      </c>
      <c r="H11" s="3">
        <v>3.85</v>
      </c>
      <c r="I11" s="3">
        <v>4.0999999999999996</v>
      </c>
      <c r="J11" s="3">
        <v>4.3499999999999996</v>
      </c>
    </row>
    <row r="12" spans="1:10" x14ac:dyDescent="0.3">
      <c r="A12" s="1" t="s">
        <v>20</v>
      </c>
      <c r="B12" s="3">
        <v>2010</v>
      </c>
      <c r="C12" s="3">
        <v>11</v>
      </c>
      <c r="D12" s="3">
        <v>3.89</v>
      </c>
      <c r="E12" s="3">
        <v>3.6</v>
      </c>
      <c r="F12" s="3">
        <v>3.76</v>
      </c>
      <c r="G12" s="3">
        <v>3.7</v>
      </c>
      <c r="H12" s="3">
        <v>3.82</v>
      </c>
      <c r="I12" s="3">
        <v>4.0199999999999996</v>
      </c>
      <c r="J12" s="3">
        <v>4.47</v>
      </c>
    </row>
    <row r="13" spans="1:10" x14ac:dyDescent="0.3">
      <c r="A13" s="1" t="s">
        <v>33</v>
      </c>
      <c r="B13" s="3">
        <v>2010</v>
      </c>
      <c r="C13" s="3">
        <v>12</v>
      </c>
      <c r="D13" s="3">
        <v>3.89</v>
      </c>
      <c r="E13" s="3">
        <v>3.86</v>
      </c>
      <c r="F13" s="3">
        <v>4.08</v>
      </c>
      <c r="G13" s="3">
        <v>3.41</v>
      </c>
      <c r="H13" s="3">
        <v>3.92</v>
      </c>
      <c r="I13" s="3">
        <v>4.09</v>
      </c>
      <c r="J13" s="3">
        <v>4.08</v>
      </c>
    </row>
    <row r="14" spans="1:10" ht="43.2" x14ac:dyDescent="0.3">
      <c r="A14" s="1" t="s">
        <v>24</v>
      </c>
      <c r="B14" s="3">
        <v>2010</v>
      </c>
      <c r="C14" s="3">
        <v>13</v>
      </c>
      <c r="D14" s="3">
        <v>3.88</v>
      </c>
      <c r="E14" s="3">
        <v>3.83</v>
      </c>
      <c r="F14" s="3">
        <v>4</v>
      </c>
      <c r="G14" s="3">
        <v>3.67</v>
      </c>
      <c r="H14" s="3">
        <v>3.83</v>
      </c>
      <c r="I14" s="3">
        <v>3.94</v>
      </c>
      <c r="J14" s="3">
        <v>4.04</v>
      </c>
    </row>
    <row r="15" spans="1:10" x14ac:dyDescent="0.3">
      <c r="A15" s="1" t="s">
        <v>21</v>
      </c>
      <c r="B15" s="3">
        <v>2010</v>
      </c>
      <c r="C15" s="3">
        <v>14</v>
      </c>
      <c r="D15" s="3">
        <v>3.87</v>
      </c>
      <c r="E15" s="3">
        <v>3.71</v>
      </c>
      <c r="F15" s="3">
        <v>4.03</v>
      </c>
      <c r="G15" s="3">
        <v>3.24</v>
      </c>
      <c r="H15" s="3">
        <v>3.99</v>
      </c>
      <c r="I15" s="3">
        <v>4.01</v>
      </c>
      <c r="J15" s="3">
        <v>4.41</v>
      </c>
    </row>
    <row r="16" spans="1:10" ht="28.8" x14ac:dyDescent="0.3">
      <c r="A16" s="1" t="s">
        <v>18</v>
      </c>
      <c r="B16" s="3">
        <v>2010</v>
      </c>
      <c r="C16" s="3">
        <v>15</v>
      </c>
      <c r="D16" s="3">
        <v>3.86</v>
      </c>
      <c r="E16" s="3">
        <v>3.68</v>
      </c>
      <c r="F16" s="3">
        <v>4.1500000000000004</v>
      </c>
      <c r="G16" s="3">
        <v>3.21</v>
      </c>
      <c r="H16" s="3">
        <v>3.92</v>
      </c>
      <c r="I16" s="3">
        <v>4.17</v>
      </c>
      <c r="J16" s="3">
        <v>4.1900000000000004</v>
      </c>
    </row>
    <row r="17" spans="1:10" x14ac:dyDescent="0.3">
      <c r="A17" s="1" t="s">
        <v>26</v>
      </c>
      <c r="B17" s="3">
        <v>2010</v>
      </c>
      <c r="C17" s="3">
        <v>16</v>
      </c>
      <c r="D17" s="3">
        <v>3.85</v>
      </c>
      <c r="E17" s="3">
        <v>3.58</v>
      </c>
      <c r="F17" s="3">
        <v>3.99</v>
      </c>
      <c r="G17" s="3">
        <v>3.46</v>
      </c>
      <c r="H17" s="3">
        <v>3.83</v>
      </c>
      <c r="I17" s="3">
        <v>3.94</v>
      </c>
      <c r="J17" s="3">
        <v>4.38</v>
      </c>
    </row>
    <row r="18" spans="1:10" x14ac:dyDescent="0.3">
      <c r="A18" s="1" t="s">
        <v>22</v>
      </c>
      <c r="B18" s="3">
        <v>2010</v>
      </c>
      <c r="C18" s="3">
        <v>17</v>
      </c>
      <c r="D18" s="3">
        <v>3.84</v>
      </c>
      <c r="E18" s="3">
        <v>3.63</v>
      </c>
      <c r="F18" s="3">
        <v>4</v>
      </c>
      <c r="G18" s="3">
        <v>3.3</v>
      </c>
      <c r="H18" s="3">
        <v>3.87</v>
      </c>
      <c r="I18" s="3">
        <v>4.01</v>
      </c>
      <c r="J18" s="3">
        <v>4.37</v>
      </c>
    </row>
    <row r="19" spans="1:10" x14ac:dyDescent="0.3">
      <c r="A19" s="1" t="s">
        <v>25</v>
      </c>
      <c r="B19" s="3">
        <v>2010</v>
      </c>
      <c r="C19" s="3">
        <v>18</v>
      </c>
      <c r="D19" s="3">
        <v>3.84</v>
      </c>
      <c r="E19" s="3">
        <v>3.68</v>
      </c>
      <c r="F19" s="3">
        <v>3.78</v>
      </c>
      <c r="G19" s="3">
        <v>3.78</v>
      </c>
      <c r="H19" s="3">
        <v>3.77</v>
      </c>
      <c r="I19" s="3">
        <v>3.87</v>
      </c>
      <c r="J19" s="3">
        <v>4.16</v>
      </c>
    </row>
    <row r="20" spans="1:10" x14ac:dyDescent="0.3">
      <c r="A20" s="1" t="s">
        <v>31</v>
      </c>
      <c r="B20" s="3">
        <v>2010</v>
      </c>
      <c r="C20" s="3">
        <v>19</v>
      </c>
      <c r="D20" s="3">
        <v>3.76</v>
      </c>
      <c r="E20" s="3">
        <v>3.49</v>
      </c>
      <c r="F20" s="3">
        <v>3.68</v>
      </c>
      <c r="G20" s="3">
        <v>3.78</v>
      </c>
      <c r="H20" s="3">
        <v>3.7</v>
      </c>
      <c r="I20" s="3">
        <v>3.83</v>
      </c>
      <c r="J20" s="3">
        <v>4.08</v>
      </c>
    </row>
    <row r="21" spans="1:10" x14ac:dyDescent="0.3">
      <c r="A21" s="1" t="s">
        <v>28</v>
      </c>
      <c r="B21" s="3">
        <v>2010</v>
      </c>
      <c r="C21" s="3">
        <v>20</v>
      </c>
      <c r="D21" s="3">
        <v>3.71</v>
      </c>
      <c r="E21" s="3">
        <v>3.35</v>
      </c>
      <c r="F21" s="3">
        <v>3.62</v>
      </c>
      <c r="G21" s="3">
        <v>3.64</v>
      </c>
      <c r="H21" s="3">
        <v>3.65</v>
      </c>
      <c r="I21" s="3">
        <v>4.04</v>
      </c>
      <c r="J21" s="3">
        <v>3.95</v>
      </c>
    </row>
    <row r="22" spans="1:10" ht="28.8" x14ac:dyDescent="0.3">
      <c r="A22" s="1" t="s">
        <v>32</v>
      </c>
      <c r="B22" s="3">
        <v>2010</v>
      </c>
      <c r="C22" s="3">
        <v>21</v>
      </c>
      <c r="D22" s="3">
        <v>3.65</v>
      </c>
      <c r="E22" s="3">
        <v>3.64</v>
      </c>
      <c r="F22" s="3">
        <v>3.54</v>
      </c>
      <c r="G22" s="3">
        <v>3.36</v>
      </c>
      <c r="H22" s="3">
        <v>3.54</v>
      </c>
      <c r="I22" s="3">
        <v>3.67</v>
      </c>
      <c r="J22" s="3">
        <v>4.17</v>
      </c>
    </row>
    <row r="23" spans="1:10" x14ac:dyDescent="0.3">
      <c r="A23" s="1" t="s">
        <v>29</v>
      </c>
      <c r="B23" s="3">
        <v>2010</v>
      </c>
      <c r="C23" s="3">
        <v>22</v>
      </c>
      <c r="D23" s="3">
        <v>3.64</v>
      </c>
      <c r="E23" s="3">
        <v>3.38</v>
      </c>
      <c r="F23" s="3">
        <v>3.72</v>
      </c>
      <c r="G23" s="3">
        <v>3.21</v>
      </c>
      <c r="H23" s="3">
        <v>3.74</v>
      </c>
      <c r="I23" s="3">
        <v>3.83</v>
      </c>
      <c r="J23" s="3">
        <v>4.08</v>
      </c>
    </row>
    <row r="24" spans="1:10" ht="28.8" x14ac:dyDescent="0.3">
      <c r="A24" s="1" t="s">
        <v>30</v>
      </c>
      <c r="B24" s="3">
        <v>2010</v>
      </c>
      <c r="C24" s="3">
        <v>23</v>
      </c>
      <c r="D24" s="3">
        <v>3.64</v>
      </c>
      <c r="E24" s="3">
        <v>3.33</v>
      </c>
      <c r="F24" s="3">
        <v>3.62</v>
      </c>
      <c r="G24" s="3">
        <v>3.47</v>
      </c>
      <c r="H24" s="3">
        <v>3.64</v>
      </c>
      <c r="I24" s="3">
        <v>3.83</v>
      </c>
      <c r="J24" s="3">
        <v>3.97</v>
      </c>
    </row>
    <row r="25" spans="1:10" ht="43.2" x14ac:dyDescent="0.3">
      <c r="A25" s="1" t="s">
        <v>36</v>
      </c>
      <c r="B25" s="3">
        <v>2010</v>
      </c>
      <c r="C25" s="3">
        <v>24</v>
      </c>
      <c r="D25" s="3">
        <v>3.63</v>
      </c>
      <c r="E25" s="3">
        <v>3.49</v>
      </c>
      <c r="F25" s="3">
        <v>3.81</v>
      </c>
      <c r="G25" s="3">
        <v>3.48</v>
      </c>
      <c r="H25" s="3">
        <v>3.53</v>
      </c>
      <c r="I25" s="3">
        <v>3.58</v>
      </c>
      <c r="J25" s="3">
        <v>3.94</v>
      </c>
    </row>
    <row r="26" spans="1:10" x14ac:dyDescent="0.3">
      <c r="A26" s="1" t="s">
        <v>27</v>
      </c>
      <c r="B26" s="3">
        <v>2010</v>
      </c>
      <c r="C26" s="3">
        <v>25</v>
      </c>
      <c r="D26" s="3">
        <v>3.63</v>
      </c>
      <c r="E26" s="3">
        <v>3.47</v>
      </c>
      <c r="F26" s="3">
        <v>3.58</v>
      </c>
      <c r="G26" s="3">
        <v>3.11</v>
      </c>
      <c r="H26" s="3">
        <v>3.62</v>
      </c>
      <c r="I26" s="3">
        <v>3.96</v>
      </c>
      <c r="J26" s="3">
        <v>4.12</v>
      </c>
    </row>
    <row r="27" spans="1:10" ht="28.8" x14ac:dyDescent="0.3">
      <c r="A27" s="1" t="s">
        <v>41</v>
      </c>
      <c r="B27" s="3">
        <v>2010</v>
      </c>
      <c r="C27" s="3">
        <v>26</v>
      </c>
      <c r="D27" s="3">
        <v>3.51</v>
      </c>
      <c r="E27" s="3">
        <v>3.31</v>
      </c>
      <c r="F27" s="3">
        <v>3.25</v>
      </c>
      <c r="G27" s="3">
        <v>3.42</v>
      </c>
      <c r="H27" s="3">
        <v>3.27</v>
      </c>
      <c r="I27" s="3">
        <v>3.6</v>
      </c>
      <c r="J27" s="3">
        <v>4.16</v>
      </c>
    </row>
    <row r="28" spans="1:10" x14ac:dyDescent="0.3">
      <c r="A28" s="1" t="s">
        <v>37</v>
      </c>
      <c r="B28" s="3">
        <v>2010</v>
      </c>
      <c r="C28" s="3">
        <v>27</v>
      </c>
      <c r="D28" s="3">
        <v>3.49</v>
      </c>
      <c r="E28" s="3">
        <v>3.16</v>
      </c>
      <c r="F28" s="3">
        <v>3.54</v>
      </c>
      <c r="G28" s="3">
        <v>3.31</v>
      </c>
      <c r="H28" s="3">
        <v>3.49</v>
      </c>
      <c r="I28" s="3">
        <v>3.55</v>
      </c>
      <c r="J28" s="3">
        <v>3.91</v>
      </c>
    </row>
    <row r="29" spans="1:10" ht="28.8" x14ac:dyDescent="0.3">
      <c r="A29" s="1" t="s">
        <v>43</v>
      </c>
      <c r="B29" s="3">
        <v>2010</v>
      </c>
      <c r="C29" s="3">
        <v>28</v>
      </c>
      <c r="D29" s="3">
        <v>3.46</v>
      </c>
      <c r="E29" s="3">
        <v>3.22</v>
      </c>
      <c r="F29" s="3">
        <v>3.42</v>
      </c>
      <c r="G29" s="3">
        <v>3.26</v>
      </c>
      <c r="H29" s="3">
        <v>3.59</v>
      </c>
      <c r="I29" s="3">
        <v>3.73</v>
      </c>
      <c r="J29" s="3">
        <v>3.57</v>
      </c>
    </row>
    <row r="30" spans="1:10" x14ac:dyDescent="0.3">
      <c r="A30" s="1" t="s">
        <v>34</v>
      </c>
      <c r="B30" s="3">
        <v>2010</v>
      </c>
      <c r="C30" s="3">
        <v>29</v>
      </c>
      <c r="D30" s="3">
        <v>3.44</v>
      </c>
      <c r="E30" s="3">
        <v>3.11</v>
      </c>
      <c r="F30" s="3">
        <v>3.5</v>
      </c>
      <c r="G30" s="3">
        <v>3.5</v>
      </c>
      <c r="H30" s="3">
        <v>3.34</v>
      </c>
      <c r="I30" s="3">
        <v>3.32</v>
      </c>
      <c r="J30" s="3">
        <v>3.86</v>
      </c>
    </row>
    <row r="31" spans="1:10" x14ac:dyDescent="0.3">
      <c r="A31" s="1" t="s">
        <v>40</v>
      </c>
      <c r="B31" s="3">
        <v>2010</v>
      </c>
      <c r="C31" s="3">
        <v>30</v>
      </c>
      <c r="D31" s="3">
        <v>3.44</v>
      </c>
      <c r="E31" s="3">
        <v>3.12</v>
      </c>
      <c r="F31" s="3">
        <v>2.98</v>
      </c>
      <c r="G31" s="3">
        <v>3.22</v>
      </c>
      <c r="H31" s="3">
        <v>3.26</v>
      </c>
      <c r="I31" s="3">
        <v>3.45</v>
      </c>
      <c r="J31" s="3">
        <v>4.5199999999999996</v>
      </c>
    </row>
    <row r="32" spans="1:10" x14ac:dyDescent="0.3">
      <c r="A32" s="1" t="s">
        <v>50</v>
      </c>
      <c r="B32" s="3">
        <v>2010</v>
      </c>
      <c r="C32" s="3">
        <v>31</v>
      </c>
      <c r="D32" s="3">
        <v>3.41</v>
      </c>
      <c r="E32" s="3">
        <v>3.12</v>
      </c>
      <c r="F32" s="3">
        <v>3.6</v>
      </c>
      <c r="G32" s="3">
        <v>3.17</v>
      </c>
      <c r="H32" s="3">
        <v>3.5</v>
      </c>
      <c r="I32" s="3">
        <v>3.39</v>
      </c>
      <c r="J32" s="3">
        <v>3.77</v>
      </c>
    </row>
    <row r="33" spans="1:10" x14ac:dyDescent="0.3">
      <c r="A33" s="1" t="s">
        <v>61</v>
      </c>
      <c r="B33" s="3">
        <v>2010</v>
      </c>
      <c r="C33" s="3">
        <v>32</v>
      </c>
      <c r="D33" s="3">
        <v>3.37</v>
      </c>
      <c r="E33" s="3">
        <v>3.05</v>
      </c>
      <c r="F33" s="3">
        <v>3.36</v>
      </c>
      <c r="G33" s="3">
        <v>3.05</v>
      </c>
      <c r="H33" s="3">
        <v>3.36</v>
      </c>
      <c r="I33" s="3">
        <v>3.63</v>
      </c>
      <c r="J33" s="3">
        <v>3.85</v>
      </c>
    </row>
    <row r="34" spans="1:10" x14ac:dyDescent="0.3">
      <c r="A34" s="1" t="s">
        <v>94</v>
      </c>
      <c r="B34" s="3">
        <v>2010</v>
      </c>
      <c r="C34" s="3">
        <v>33</v>
      </c>
      <c r="D34" s="3">
        <v>3.34</v>
      </c>
      <c r="E34" s="3">
        <v>3.27</v>
      </c>
      <c r="F34" s="3">
        <v>3.05</v>
      </c>
      <c r="G34" s="3">
        <v>2.87</v>
      </c>
      <c r="H34" s="3">
        <v>3.73</v>
      </c>
      <c r="I34" s="3">
        <v>3.16</v>
      </c>
      <c r="J34" s="3">
        <v>3.97</v>
      </c>
    </row>
    <row r="35" spans="1:10" x14ac:dyDescent="0.3">
      <c r="A35" s="1" t="s">
        <v>35</v>
      </c>
      <c r="B35" s="3">
        <v>2010</v>
      </c>
      <c r="C35" s="3">
        <v>34</v>
      </c>
      <c r="D35" s="3">
        <v>3.34</v>
      </c>
      <c r="E35" s="3">
        <v>3.31</v>
      </c>
      <c r="F35" s="3">
        <v>3.17</v>
      </c>
      <c r="G35" s="3">
        <v>3.02</v>
      </c>
      <c r="H35" s="3">
        <v>3.31</v>
      </c>
      <c r="I35" s="3">
        <v>3.38</v>
      </c>
      <c r="J35" s="3">
        <v>3.84</v>
      </c>
    </row>
    <row r="36" spans="1:10" x14ac:dyDescent="0.3">
      <c r="A36" s="1" t="s">
        <v>44</v>
      </c>
      <c r="B36" s="3">
        <v>2010</v>
      </c>
      <c r="C36" s="3">
        <v>35</v>
      </c>
      <c r="D36" s="3">
        <v>3.29</v>
      </c>
      <c r="E36" s="3">
        <v>3.02</v>
      </c>
      <c r="F36" s="3">
        <v>3.16</v>
      </c>
      <c r="G36" s="3">
        <v>3.27</v>
      </c>
      <c r="H36" s="3">
        <v>3.16</v>
      </c>
      <c r="I36" s="3">
        <v>3.41</v>
      </c>
      <c r="J36" s="3">
        <v>3.73</v>
      </c>
    </row>
    <row r="37" spans="1:10" x14ac:dyDescent="0.3">
      <c r="A37" s="1" t="s">
        <v>65</v>
      </c>
      <c r="B37" s="3">
        <v>2010</v>
      </c>
      <c r="C37" s="3">
        <v>36</v>
      </c>
      <c r="D37" s="3">
        <v>3.28</v>
      </c>
      <c r="E37" s="3">
        <v>3.03</v>
      </c>
      <c r="F37" s="3">
        <v>3.33</v>
      </c>
      <c r="G37" s="3">
        <v>3.12</v>
      </c>
      <c r="H37" s="3">
        <v>3.11</v>
      </c>
      <c r="I37" s="3">
        <v>3.44</v>
      </c>
      <c r="J37" s="3">
        <v>3.7</v>
      </c>
    </row>
    <row r="38" spans="1:10" x14ac:dyDescent="0.3">
      <c r="A38" s="1" t="s">
        <v>45</v>
      </c>
      <c r="B38" s="3">
        <v>2010</v>
      </c>
      <c r="C38" s="3">
        <v>37</v>
      </c>
      <c r="D38" s="3">
        <v>3.25</v>
      </c>
      <c r="E38" s="3">
        <v>2.94</v>
      </c>
      <c r="F38" s="3">
        <v>2.88</v>
      </c>
      <c r="G38" s="3">
        <v>3.38</v>
      </c>
      <c r="H38" s="3">
        <v>2.96</v>
      </c>
      <c r="I38" s="3">
        <v>3.55</v>
      </c>
      <c r="J38" s="3">
        <v>3.72</v>
      </c>
    </row>
    <row r="39" spans="1:10" ht="28.8" x14ac:dyDescent="0.3">
      <c r="A39" s="1" t="s">
        <v>52</v>
      </c>
      <c r="B39" s="3">
        <v>2010</v>
      </c>
      <c r="C39" s="3">
        <v>38</v>
      </c>
      <c r="D39" s="3">
        <v>3.24</v>
      </c>
      <c r="E39" s="3">
        <v>2.79</v>
      </c>
      <c r="F39" s="3">
        <v>3</v>
      </c>
      <c r="G39" s="3">
        <v>3.05</v>
      </c>
      <c r="H39" s="3">
        <v>3.15</v>
      </c>
      <c r="I39" s="3">
        <v>3.54</v>
      </c>
      <c r="J39" s="3">
        <v>3.92</v>
      </c>
    </row>
    <row r="40" spans="1:10" x14ac:dyDescent="0.3">
      <c r="A40" s="1" t="s">
        <v>39</v>
      </c>
      <c r="B40" s="3">
        <v>2010</v>
      </c>
      <c r="C40" s="3">
        <v>39</v>
      </c>
      <c r="D40" s="3">
        <v>3.22</v>
      </c>
      <c r="E40" s="3">
        <v>2.82</v>
      </c>
      <c r="F40" s="3">
        <v>3.08</v>
      </c>
      <c r="G40" s="3">
        <v>3.15</v>
      </c>
      <c r="H40" s="3">
        <v>3.23</v>
      </c>
      <c r="I40" s="3">
        <v>3.09</v>
      </c>
      <c r="J40" s="3">
        <v>3.94</v>
      </c>
    </row>
    <row r="41" spans="1:10" ht="28.8" x14ac:dyDescent="0.3">
      <c r="A41" s="1" t="s">
        <v>58</v>
      </c>
      <c r="B41" s="3">
        <v>2010</v>
      </c>
      <c r="C41" s="3">
        <v>40</v>
      </c>
      <c r="D41" s="3">
        <v>3.22</v>
      </c>
      <c r="E41" s="3">
        <v>2.91</v>
      </c>
      <c r="F41" s="3">
        <v>3.27</v>
      </c>
      <c r="G41" s="3">
        <v>2.8</v>
      </c>
      <c r="H41" s="3">
        <v>3.33</v>
      </c>
      <c r="I41" s="3">
        <v>3.32</v>
      </c>
      <c r="J41" s="3">
        <v>3.78</v>
      </c>
    </row>
    <row r="42" spans="1:10" x14ac:dyDescent="0.3">
      <c r="A42" s="1" t="s">
        <v>74</v>
      </c>
      <c r="B42" s="3">
        <v>2010</v>
      </c>
      <c r="C42" s="3">
        <v>41</v>
      </c>
      <c r="D42" s="3">
        <v>3.2</v>
      </c>
      <c r="E42" s="3">
        <v>2.37</v>
      </c>
      <c r="F42" s="3">
        <v>3.1</v>
      </c>
      <c r="G42" s="3">
        <v>2.91</v>
      </c>
      <c r="H42" s="3">
        <v>3.3</v>
      </c>
      <c r="I42" s="3">
        <v>3.42</v>
      </c>
      <c r="J42" s="3">
        <v>4.1399999999999997</v>
      </c>
    </row>
    <row r="43" spans="1:10" x14ac:dyDescent="0.3">
      <c r="A43" s="1" t="s">
        <v>46</v>
      </c>
      <c r="B43" s="3">
        <v>2010</v>
      </c>
      <c r="C43" s="3">
        <v>42</v>
      </c>
      <c r="D43" s="3">
        <v>3.2</v>
      </c>
      <c r="E43" s="3">
        <v>3.22</v>
      </c>
      <c r="F43" s="3">
        <v>3.33</v>
      </c>
      <c r="G43" s="3">
        <v>3.1</v>
      </c>
      <c r="H43" s="3">
        <v>3.14</v>
      </c>
      <c r="I43" s="3">
        <v>3.14</v>
      </c>
      <c r="J43" s="3">
        <v>3.27</v>
      </c>
    </row>
    <row r="44" spans="1:10" x14ac:dyDescent="0.3">
      <c r="A44" s="1" t="s">
        <v>48</v>
      </c>
      <c r="B44" s="3">
        <v>2010</v>
      </c>
      <c r="C44" s="3">
        <v>43</v>
      </c>
      <c r="D44" s="3">
        <v>3.16</v>
      </c>
      <c r="E44" s="3">
        <v>3.14</v>
      </c>
      <c r="F44" s="3">
        <v>2.75</v>
      </c>
      <c r="G44" s="3">
        <v>3.17</v>
      </c>
      <c r="H44" s="3">
        <v>3.17</v>
      </c>
      <c r="I44" s="3">
        <v>2.95</v>
      </c>
      <c r="J44" s="3">
        <v>3.68</v>
      </c>
    </row>
    <row r="45" spans="1:10" ht="28.8" x14ac:dyDescent="0.3">
      <c r="A45" s="1" t="s">
        <v>66</v>
      </c>
      <c r="B45" s="3">
        <v>2010</v>
      </c>
      <c r="C45" s="3">
        <v>44</v>
      </c>
      <c r="D45" s="3">
        <v>3.14</v>
      </c>
      <c r="E45" s="3">
        <v>2.67</v>
      </c>
      <c r="F45" s="3">
        <v>2.57</v>
      </c>
      <c r="G45" s="3">
        <v>3.4</v>
      </c>
      <c r="H45" s="3">
        <v>2.95</v>
      </c>
      <c r="I45" s="3">
        <v>3.29</v>
      </c>
      <c r="J45" s="3">
        <v>3.83</v>
      </c>
    </row>
    <row r="46" spans="1:10" x14ac:dyDescent="0.3">
      <c r="A46" s="1" t="s">
        <v>55</v>
      </c>
      <c r="B46" s="3">
        <v>2010</v>
      </c>
      <c r="C46" s="3">
        <v>45</v>
      </c>
      <c r="D46" s="3">
        <v>3.13</v>
      </c>
      <c r="E46" s="3">
        <v>2.79</v>
      </c>
      <c r="F46" s="3">
        <v>2.72</v>
      </c>
      <c r="G46" s="3">
        <v>3.19</v>
      </c>
      <c r="H46" s="3">
        <v>2.85</v>
      </c>
      <c r="I46" s="3">
        <v>3.27</v>
      </c>
      <c r="J46" s="3">
        <v>3.92</v>
      </c>
    </row>
    <row r="47" spans="1:10" x14ac:dyDescent="0.3">
      <c r="A47" s="1" t="s">
        <v>67</v>
      </c>
      <c r="B47" s="3">
        <v>2010</v>
      </c>
      <c r="C47" s="3">
        <v>46</v>
      </c>
      <c r="D47" s="3">
        <v>3.13</v>
      </c>
      <c r="E47" s="3">
        <v>2.92</v>
      </c>
      <c r="F47" s="3">
        <v>2.94</v>
      </c>
      <c r="G47" s="3">
        <v>3.13</v>
      </c>
      <c r="H47" s="3">
        <v>2.82</v>
      </c>
      <c r="I47" s="3">
        <v>3.51</v>
      </c>
      <c r="J47" s="3">
        <v>3.44</v>
      </c>
    </row>
    <row r="48" spans="1:10" x14ac:dyDescent="0.3">
      <c r="A48" s="1" t="s">
        <v>63</v>
      </c>
      <c r="B48" s="3">
        <v>2010</v>
      </c>
      <c r="C48" s="3">
        <v>47</v>
      </c>
      <c r="D48" s="3">
        <v>3.12</v>
      </c>
      <c r="E48" s="3">
        <v>2.7</v>
      </c>
      <c r="F48" s="3">
        <v>2.91</v>
      </c>
      <c r="G48" s="3">
        <v>3.13</v>
      </c>
      <c r="H48" s="3">
        <v>3.16</v>
      </c>
      <c r="I48" s="3">
        <v>3.14</v>
      </c>
      <c r="J48" s="3">
        <v>3.61</v>
      </c>
    </row>
    <row r="49" spans="1:10" ht="28.8" x14ac:dyDescent="0.3">
      <c r="A49" s="1" t="s">
        <v>69</v>
      </c>
      <c r="B49" s="3">
        <v>2010</v>
      </c>
      <c r="C49" s="3">
        <v>48</v>
      </c>
      <c r="D49" s="3">
        <v>3.1</v>
      </c>
      <c r="E49" s="3">
        <v>2.63</v>
      </c>
      <c r="F49" s="3">
        <v>2.75</v>
      </c>
      <c r="G49" s="3">
        <v>3.15</v>
      </c>
      <c r="H49" s="3">
        <v>3.03</v>
      </c>
      <c r="I49" s="3">
        <v>3.15</v>
      </c>
      <c r="J49" s="3">
        <v>3.82</v>
      </c>
    </row>
    <row r="50" spans="1:10" x14ac:dyDescent="0.3">
      <c r="A50" s="1" t="s">
        <v>51</v>
      </c>
      <c r="B50" s="3">
        <v>2010</v>
      </c>
      <c r="C50" s="3">
        <v>49</v>
      </c>
      <c r="D50" s="3">
        <v>3.09</v>
      </c>
      <c r="E50" s="3">
        <v>2.93</v>
      </c>
      <c r="F50" s="3">
        <v>2.86</v>
      </c>
      <c r="G50" s="3">
        <v>2.74</v>
      </c>
      <c r="H50" s="3">
        <v>2.94</v>
      </c>
      <c r="I50" s="3">
        <v>3.33</v>
      </c>
      <c r="J50" s="3">
        <v>3.8</v>
      </c>
    </row>
    <row r="51" spans="1:10" x14ac:dyDescent="0.3">
      <c r="A51" s="1" t="s">
        <v>59</v>
      </c>
      <c r="B51" s="3">
        <v>2010</v>
      </c>
      <c r="C51" s="3">
        <v>50</v>
      </c>
      <c r="D51" s="3">
        <v>3.05</v>
      </c>
      <c r="E51" s="3">
        <v>2.5499999999999998</v>
      </c>
      <c r="F51" s="3">
        <v>2.95</v>
      </c>
      <c r="G51" s="3">
        <v>2.83</v>
      </c>
      <c r="H51" s="3">
        <v>3.04</v>
      </c>
      <c r="I51" s="3">
        <v>3.28</v>
      </c>
      <c r="J51" s="3">
        <v>3.66</v>
      </c>
    </row>
    <row r="52" spans="1:10" x14ac:dyDescent="0.3">
      <c r="A52" s="1" t="s">
        <v>54</v>
      </c>
      <c r="B52" s="3">
        <v>2010</v>
      </c>
      <c r="C52" s="3">
        <v>51</v>
      </c>
      <c r="D52" s="3">
        <v>3.02</v>
      </c>
      <c r="E52" s="3">
        <v>2.76</v>
      </c>
      <c r="F52" s="3">
        <v>2.63</v>
      </c>
      <c r="G52" s="3">
        <v>2.87</v>
      </c>
      <c r="H52" s="3">
        <v>2.83</v>
      </c>
      <c r="I52" s="3">
        <v>3.26</v>
      </c>
      <c r="J52" s="3">
        <v>3.76</v>
      </c>
    </row>
    <row r="53" spans="1:10" x14ac:dyDescent="0.3">
      <c r="A53" s="1" t="s">
        <v>42</v>
      </c>
      <c r="B53" s="3">
        <v>2010</v>
      </c>
      <c r="C53" s="3">
        <v>52</v>
      </c>
      <c r="D53" s="3">
        <v>2.99</v>
      </c>
      <c r="E53" s="3">
        <v>2.83</v>
      </c>
      <c r="F53" s="3">
        <v>3.08</v>
      </c>
      <c r="G53" s="3">
        <v>2.78</v>
      </c>
      <c r="H53" s="3">
        <v>2.87</v>
      </c>
      <c r="I53" s="3">
        <v>2.87</v>
      </c>
      <c r="J53" s="3">
        <v>3.52</v>
      </c>
    </row>
    <row r="54" spans="1:10" x14ac:dyDescent="0.3">
      <c r="A54" s="1" t="s">
        <v>57</v>
      </c>
      <c r="B54" s="3">
        <v>2010</v>
      </c>
      <c r="C54" s="3">
        <v>53</v>
      </c>
      <c r="D54" s="3">
        <v>2.96</v>
      </c>
      <c r="E54" s="3">
        <v>2.68</v>
      </c>
      <c r="F54" s="3">
        <v>2.56</v>
      </c>
      <c r="G54" s="3">
        <v>3.04</v>
      </c>
      <c r="H54" s="3">
        <v>2.89</v>
      </c>
      <c r="I54" s="3">
        <v>3.1</v>
      </c>
      <c r="J54" s="3">
        <v>3.44</v>
      </c>
    </row>
    <row r="55" spans="1:10" x14ac:dyDescent="0.3">
      <c r="A55" s="1" t="s">
        <v>53</v>
      </c>
      <c r="B55" s="3">
        <v>2010</v>
      </c>
      <c r="C55" s="3">
        <v>54</v>
      </c>
      <c r="D55" s="3">
        <v>2.96</v>
      </c>
      <c r="E55" s="3">
        <v>2.48</v>
      </c>
      <c r="F55" s="3">
        <v>2.94</v>
      </c>
      <c r="G55" s="3">
        <v>2.85</v>
      </c>
      <c r="H55" s="3">
        <v>2.69</v>
      </c>
      <c r="I55" s="3">
        <v>3.31</v>
      </c>
      <c r="J55" s="3">
        <v>3.49</v>
      </c>
    </row>
    <row r="56" spans="1:10" x14ac:dyDescent="0.3">
      <c r="A56" s="1" t="s">
        <v>38</v>
      </c>
      <c r="B56" s="3">
        <v>2010</v>
      </c>
      <c r="C56" s="3">
        <v>55</v>
      </c>
      <c r="D56" s="3">
        <v>2.95</v>
      </c>
      <c r="E56" s="3">
        <v>2.25</v>
      </c>
      <c r="F56" s="3">
        <v>2.75</v>
      </c>
      <c r="G56" s="3">
        <v>2.92</v>
      </c>
      <c r="H56" s="3">
        <v>2.57</v>
      </c>
      <c r="I56" s="3">
        <v>3.09</v>
      </c>
      <c r="J56" s="3">
        <v>4.09</v>
      </c>
    </row>
    <row r="57" spans="1:10" ht="28.8" x14ac:dyDescent="0.3">
      <c r="A57" s="1" t="s">
        <v>96</v>
      </c>
      <c r="B57" s="3">
        <v>2010</v>
      </c>
      <c r="C57" s="3">
        <v>56</v>
      </c>
      <c r="D57" s="3">
        <v>2.91</v>
      </c>
      <c r="E57" s="3">
        <v>2.61</v>
      </c>
      <c r="F57" s="3">
        <v>2.56</v>
      </c>
      <c r="G57" s="3">
        <v>2.64</v>
      </c>
      <c r="H57" s="3">
        <v>2.8</v>
      </c>
      <c r="I57" s="3">
        <v>3.13</v>
      </c>
      <c r="J57" s="3">
        <v>3.71</v>
      </c>
    </row>
    <row r="58" spans="1:10" x14ac:dyDescent="0.3">
      <c r="A58" s="1" t="s">
        <v>47</v>
      </c>
      <c r="B58" s="3">
        <v>2010</v>
      </c>
      <c r="C58" s="3">
        <v>57</v>
      </c>
      <c r="D58" s="3">
        <v>2.87</v>
      </c>
      <c r="E58" s="3">
        <v>2.59</v>
      </c>
      <c r="F58" s="3">
        <v>2.65</v>
      </c>
      <c r="G58" s="3">
        <v>2.84</v>
      </c>
      <c r="H58" s="3">
        <v>2.9</v>
      </c>
      <c r="I58" s="3">
        <v>3.16</v>
      </c>
      <c r="J58" s="3">
        <v>3.1</v>
      </c>
    </row>
    <row r="59" spans="1:10" x14ac:dyDescent="0.3">
      <c r="A59" s="1" t="s">
        <v>110</v>
      </c>
      <c r="B59" s="3">
        <v>2010</v>
      </c>
      <c r="C59" s="3">
        <v>58</v>
      </c>
      <c r="D59" s="3">
        <v>2.86</v>
      </c>
      <c r="E59" s="3">
        <v>2.4500000000000002</v>
      </c>
      <c r="F59" s="3">
        <v>2.64</v>
      </c>
      <c r="G59" s="3">
        <v>2.75</v>
      </c>
      <c r="H59" s="3">
        <v>2.73</v>
      </c>
      <c r="I59" s="3">
        <v>3.08</v>
      </c>
      <c r="J59" s="3">
        <v>3.52</v>
      </c>
    </row>
    <row r="60" spans="1:10" x14ac:dyDescent="0.3">
      <c r="A60" s="1" t="s">
        <v>49</v>
      </c>
      <c r="B60" s="3">
        <v>2010</v>
      </c>
      <c r="C60" s="3">
        <v>59</v>
      </c>
      <c r="D60" s="3">
        <v>2.84</v>
      </c>
      <c r="E60" s="3">
        <v>2.36</v>
      </c>
      <c r="F60" s="3">
        <v>2.25</v>
      </c>
      <c r="G60" s="3">
        <v>3.24</v>
      </c>
      <c r="H60" s="3">
        <v>2.68</v>
      </c>
      <c r="I60" s="3">
        <v>2.9</v>
      </c>
      <c r="J60" s="3">
        <v>3.45</v>
      </c>
    </row>
    <row r="61" spans="1:10" x14ac:dyDescent="0.3">
      <c r="A61" s="1" t="s">
        <v>68</v>
      </c>
      <c r="B61" s="3">
        <v>2010</v>
      </c>
      <c r="C61" s="3">
        <v>60</v>
      </c>
      <c r="D61" s="3">
        <v>2.84</v>
      </c>
      <c r="E61" s="3">
        <v>3.38</v>
      </c>
      <c r="F61" s="3">
        <v>3.06</v>
      </c>
      <c r="G61" s="3">
        <v>2.31</v>
      </c>
      <c r="H61" s="3">
        <v>2.37</v>
      </c>
      <c r="I61" s="3">
        <v>2.04</v>
      </c>
      <c r="J61" s="3">
        <v>3.94</v>
      </c>
    </row>
    <row r="62" spans="1:10" x14ac:dyDescent="0.3">
      <c r="A62" s="1" t="s">
        <v>119</v>
      </c>
      <c r="B62" s="3">
        <v>2010</v>
      </c>
      <c r="C62" s="3">
        <v>61</v>
      </c>
      <c r="D62" s="3">
        <v>2.84</v>
      </c>
      <c r="E62" s="3">
        <v>2.4300000000000002</v>
      </c>
      <c r="F62" s="3">
        <v>2.56</v>
      </c>
      <c r="G62" s="3">
        <v>3.36</v>
      </c>
      <c r="H62" s="3">
        <v>2.36</v>
      </c>
      <c r="I62" s="3">
        <v>2.56</v>
      </c>
      <c r="J62" s="3">
        <v>3.57</v>
      </c>
    </row>
    <row r="63" spans="1:10" ht="28.8" x14ac:dyDescent="0.3">
      <c r="A63" s="1" t="s">
        <v>97</v>
      </c>
      <c r="B63" s="3">
        <v>2010</v>
      </c>
      <c r="C63" s="3">
        <v>62</v>
      </c>
      <c r="D63" s="3">
        <v>2.83</v>
      </c>
      <c r="E63" s="3">
        <v>2.38</v>
      </c>
      <c r="F63" s="3">
        <v>2.66</v>
      </c>
      <c r="G63" s="3">
        <v>3.29</v>
      </c>
      <c r="H63" s="3">
        <v>2.6</v>
      </c>
      <c r="I63" s="3">
        <v>2.7</v>
      </c>
      <c r="J63" s="3">
        <v>3.25</v>
      </c>
    </row>
    <row r="64" spans="1:10" x14ac:dyDescent="0.3">
      <c r="A64" s="1" t="s">
        <v>56</v>
      </c>
      <c r="B64" s="3">
        <v>2010</v>
      </c>
      <c r="C64" s="3">
        <v>63</v>
      </c>
      <c r="D64" s="3">
        <v>2.83</v>
      </c>
      <c r="E64" s="3">
        <v>2.5</v>
      </c>
      <c r="F64" s="3">
        <v>2.2999999999999998</v>
      </c>
      <c r="G64" s="3">
        <v>3.07</v>
      </c>
      <c r="H64" s="3">
        <v>2.85</v>
      </c>
      <c r="I64" s="3">
        <v>2.96</v>
      </c>
      <c r="J64" s="3">
        <v>3.18</v>
      </c>
    </row>
    <row r="65" spans="1:10" x14ac:dyDescent="0.3">
      <c r="A65" s="1" t="s">
        <v>60</v>
      </c>
      <c r="B65" s="3">
        <v>2010</v>
      </c>
      <c r="C65" s="3">
        <v>64</v>
      </c>
      <c r="D65" s="3">
        <v>2.82</v>
      </c>
      <c r="E65" s="3">
        <v>2.65</v>
      </c>
      <c r="F65" s="3">
        <v>2.89</v>
      </c>
      <c r="G65" s="3">
        <v>2.91</v>
      </c>
      <c r="H65" s="3">
        <v>2.89</v>
      </c>
      <c r="I65" s="3">
        <v>2.56</v>
      </c>
      <c r="J65" s="3">
        <v>3.02</v>
      </c>
    </row>
    <row r="66" spans="1:10" ht="43.2" x14ac:dyDescent="0.3">
      <c r="A66" s="1" t="s">
        <v>78</v>
      </c>
      <c r="B66" s="3">
        <v>2010</v>
      </c>
      <c r="C66" s="3">
        <v>65</v>
      </c>
      <c r="D66" s="3">
        <v>2.82</v>
      </c>
      <c r="E66" s="3">
        <v>2.5099999999999998</v>
      </c>
      <c r="F66" s="3">
        <v>2.34</v>
      </c>
      <c r="G66" s="3">
        <v>2.59</v>
      </c>
      <c r="H66" s="3">
        <v>2.42</v>
      </c>
      <c r="I66" s="3">
        <v>3.17</v>
      </c>
      <c r="J66" s="3">
        <v>3.85</v>
      </c>
    </row>
    <row r="67" spans="1:10" x14ac:dyDescent="0.3">
      <c r="A67" s="1" t="s">
        <v>174</v>
      </c>
      <c r="B67" s="3">
        <v>2010</v>
      </c>
      <c r="C67" s="3">
        <v>66</v>
      </c>
      <c r="D67" s="3">
        <v>2.82</v>
      </c>
      <c r="E67" s="3">
        <v>2.84</v>
      </c>
      <c r="F67" s="3">
        <v>2.35</v>
      </c>
      <c r="G67" s="3">
        <v>3.02</v>
      </c>
      <c r="H67" s="3">
        <v>2.59</v>
      </c>
      <c r="I67" s="3">
        <v>2.4500000000000002</v>
      </c>
      <c r="J67" s="3">
        <v>3.52</v>
      </c>
    </row>
    <row r="68" spans="1:10" x14ac:dyDescent="0.3">
      <c r="A68" s="1" t="s">
        <v>80</v>
      </c>
      <c r="B68" s="3">
        <v>2010</v>
      </c>
      <c r="C68" s="3">
        <v>67</v>
      </c>
      <c r="D68" s="3">
        <v>2.8</v>
      </c>
      <c r="E68" s="3">
        <v>2.5</v>
      </c>
      <c r="F68" s="3">
        <v>2.66</v>
      </c>
      <c r="G68" s="3">
        <v>2.75</v>
      </c>
      <c r="H68" s="3">
        <v>2.61</v>
      </c>
      <c r="I68" s="3">
        <v>2.89</v>
      </c>
      <c r="J68" s="3">
        <v>3.38</v>
      </c>
    </row>
    <row r="69" spans="1:10" ht="28.8" x14ac:dyDescent="0.3">
      <c r="A69" s="1" t="s">
        <v>138</v>
      </c>
      <c r="B69" s="3">
        <v>2010</v>
      </c>
      <c r="C69" s="3">
        <v>68</v>
      </c>
      <c r="D69" s="3">
        <v>2.79</v>
      </c>
      <c r="E69" s="3">
        <v>2.2000000000000002</v>
      </c>
      <c r="F69" s="3">
        <v>2.54</v>
      </c>
      <c r="G69" s="3">
        <v>2.79</v>
      </c>
      <c r="H69" s="3">
        <v>2.5</v>
      </c>
      <c r="I69" s="3">
        <v>2.96</v>
      </c>
      <c r="J69" s="3">
        <v>3.72</v>
      </c>
    </row>
    <row r="70" spans="1:10" x14ac:dyDescent="0.3">
      <c r="A70" s="1" t="s">
        <v>118</v>
      </c>
      <c r="B70" s="3">
        <v>2010</v>
      </c>
      <c r="C70" s="3">
        <v>69</v>
      </c>
      <c r="D70" s="3">
        <v>2.79</v>
      </c>
      <c r="E70" s="3">
        <v>2.38</v>
      </c>
      <c r="F70" s="3">
        <v>2.48</v>
      </c>
      <c r="G70" s="3">
        <v>2.65</v>
      </c>
      <c r="H70" s="3">
        <v>2.64</v>
      </c>
      <c r="I70" s="3">
        <v>3.07</v>
      </c>
      <c r="J70" s="3">
        <v>3.49</v>
      </c>
    </row>
    <row r="71" spans="1:10" ht="28.8" x14ac:dyDescent="0.3">
      <c r="A71" s="1" t="s">
        <v>112</v>
      </c>
      <c r="B71" s="3">
        <v>2010</v>
      </c>
      <c r="C71" s="3">
        <v>70</v>
      </c>
      <c r="D71" s="3">
        <v>2.78</v>
      </c>
      <c r="E71" s="3">
        <v>2.39</v>
      </c>
      <c r="F71" s="3">
        <v>2.31</v>
      </c>
      <c r="G71" s="3">
        <v>2.67</v>
      </c>
      <c r="H71" s="3">
        <v>2.57</v>
      </c>
      <c r="I71" s="3">
        <v>2.83</v>
      </c>
      <c r="J71" s="3">
        <v>3.83</v>
      </c>
    </row>
    <row r="72" spans="1:10" x14ac:dyDescent="0.3">
      <c r="A72" s="1" t="s">
        <v>95</v>
      </c>
      <c r="B72" s="3">
        <v>2010</v>
      </c>
      <c r="C72" s="3">
        <v>71</v>
      </c>
      <c r="D72" s="3">
        <v>2.77</v>
      </c>
      <c r="E72" s="3">
        <v>2.3199999999999998</v>
      </c>
      <c r="F72" s="3">
        <v>2.38</v>
      </c>
      <c r="G72" s="3">
        <v>2.86</v>
      </c>
      <c r="H72" s="3">
        <v>2.6</v>
      </c>
      <c r="I72" s="3">
        <v>2.84</v>
      </c>
      <c r="J72" s="3">
        <v>3.55</v>
      </c>
    </row>
    <row r="73" spans="1:10" ht="28.8" x14ac:dyDescent="0.3">
      <c r="A73" s="1" t="s">
        <v>106</v>
      </c>
      <c r="B73" s="3">
        <v>2010</v>
      </c>
      <c r="C73" s="3">
        <v>72</v>
      </c>
      <c r="D73" s="3">
        <v>2.77</v>
      </c>
      <c r="E73" s="3">
        <v>2.5</v>
      </c>
      <c r="F73" s="3">
        <v>2.59</v>
      </c>
      <c r="G73" s="3">
        <v>2.54</v>
      </c>
      <c r="H73" s="3">
        <v>2.75</v>
      </c>
      <c r="I73" s="3">
        <v>2.75</v>
      </c>
      <c r="J73" s="3">
        <v>3.52</v>
      </c>
    </row>
    <row r="74" spans="1:10" ht="28.8" x14ac:dyDescent="0.3">
      <c r="A74" s="1" t="s">
        <v>126</v>
      </c>
      <c r="B74" s="3">
        <v>2010</v>
      </c>
      <c r="C74" s="3">
        <v>73</v>
      </c>
      <c r="D74" s="3">
        <v>2.77</v>
      </c>
      <c r="E74" s="3">
        <v>2.5499999999999998</v>
      </c>
      <c r="F74" s="3">
        <v>2.5499999999999998</v>
      </c>
      <c r="G74" s="3">
        <v>2.83</v>
      </c>
      <c r="H74" s="3">
        <v>2.76</v>
      </c>
      <c r="I74" s="3">
        <v>2.82</v>
      </c>
      <c r="J74" s="3">
        <v>3.1</v>
      </c>
    </row>
    <row r="75" spans="1:10" x14ac:dyDescent="0.3">
      <c r="A75" s="1" t="s">
        <v>64</v>
      </c>
      <c r="B75" s="3">
        <v>2010</v>
      </c>
      <c r="C75" s="3">
        <v>74</v>
      </c>
      <c r="D75" s="3">
        <v>2.77</v>
      </c>
      <c r="E75" s="3">
        <v>2.62</v>
      </c>
      <c r="F75" s="3">
        <v>2.36</v>
      </c>
      <c r="G75" s="3">
        <v>2.97</v>
      </c>
      <c r="H75" s="3">
        <v>2.5299999999999998</v>
      </c>
      <c r="I75" s="3">
        <v>2.82</v>
      </c>
      <c r="J75" s="3">
        <v>3.22</v>
      </c>
    </row>
    <row r="76" spans="1:10" ht="28.8" x14ac:dyDescent="0.3">
      <c r="A76" s="1" t="s">
        <v>62</v>
      </c>
      <c r="B76" s="3">
        <v>2010</v>
      </c>
      <c r="C76" s="3">
        <v>75</v>
      </c>
      <c r="D76" s="3">
        <v>2.76</v>
      </c>
      <c r="E76" s="3">
        <v>2.4300000000000002</v>
      </c>
      <c r="F76" s="3">
        <v>2.54</v>
      </c>
      <c r="G76" s="3">
        <v>2.82</v>
      </c>
      <c r="H76" s="3">
        <v>2.4700000000000002</v>
      </c>
      <c r="I76" s="3">
        <v>2.77</v>
      </c>
      <c r="J76" s="3">
        <v>3.46</v>
      </c>
    </row>
    <row r="77" spans="1:10" x14ac:dyDescent="0.3">
      <c r="A77" s="1" t="s">
        <v>87</v>
      </c>
      <c r="B77" s="3">
        <v>2010</v>
      </c>
      <c r="C77" s="3">
        <v>76</v>
      </c>
      <c r="D77" s="3">
        <v>2.75</v>
      </c>
      <c r="E77" s="3">
        <v>2.37</v>
      </c>
      <c r="F77" s="3">
        <v>2.44</v>
      </c>
      <c r="G77" s="3">
        <v>2.87</v>
      </c>
      <c r="H77" s="3">
        <v>2.59</v>
      </c>
      <c r="I77" s="3">
        <v>2.72</v>
      </c>
      <c r="J77" s="3">
        <v>3.46</v>
      </c>
    </row>
    <row r="78" spans="1:10" x14ac:dyDescent="0.3">
      <c r="A78" s="1" t="s">
        <v>100</v>
      </c>
      <c r="B78" s="3">
        <v>2010</v>
      </c>
      <c r="C78" s="3">
        <v>77</v>
      </c>
      <c r="D78" s="3">
        <v>2.75</v>
      </c>
      <c r="E78" s="3">
        <v>2.71</v>
      </c>
      <c r="F78" s="3">
        <v>2.58</v>
      </c>
      <c r="G78" s="3">
        <v>2.77</v>
      </c>
      <c r="H78" s="3">
        <v>2.59</v>
      </c>
      <c r="I78" s="3">
        <v>2.78</v>
      </c>
      <c r="J78" s="3">
        <v>3.06</v>
      </c>
    </row>
    <row r="79" spans="1:10" ht="28.8" x14ac:dyDescent="0.3">
      <c r="A79" s="1" t="s">
        <v>75</v>
      </c>
      <c r="B79" s="3">
        <v>2010</v>
      </c>
      <c r="C79" s="3">
        <v>78</v>
      </c>
      <c r="D79" s="3">
        <v>2.75</v>
      </c>
      <c r="E79" s="3">
        <v>2.38</v>
      </c>
      <c r="F79" s="3">
        <v>2.4</v>
      </c>
      <c r="G79" s="3">
        <v>2.69</v>
      </c>
      <c r="H79" s="3">
        <v>2.69</v>
      </c>
      <c r="I79" s="3">
        <v>2.81</v>
      </c>
      <c r="J79" s="3">
        <v>3.46</v>
      </c>
    </row>
    <row r="80" spans="1:10" ht="28.8" x14ac:dyDescent="0.3">
      <c r="A80" s="1" t="s">
        <v>117</v>
      </c>
      <c r="B80" s="3">
        <v>2010</v>
      </c>
      <c r="C80" s="3">
        <v>79</v>
      </c>
      <c r="D80" s="3">
        <v>2.74</v>
      </c>
      <c r="E80" s="3">
        <v>2.33</v>
      </c>
      <c r="F80" s="3">
        <v>2.4900000000000002</v>
      </c>
      <c r="G80" s="3">
        <v>2.99</v>
      </c>
      <c r="H80" s="3">
        <v>2.44</v>
      </c>
      <c r="I80" s="3">
        <v>2.64</v>
      </c>
      <c r="J80" s="3">
        <v>3.46</v>
      </c>
    </row>
    <row r="81" spans="1:10" ht="43.2" x14ac:dyDescent="0.3">
      <c r="A81" s="1" t="s">
        <v>164</v>
      </c>
      <c r="B81" s="3">
        <v>2010</v>
      </c>
      <c r="C81" s="3">
        <v>80</v>
      </c>
      <c r="D81" s="3">
        <v>2.74</v>
      </c>
      <c r="E81" s="3">
        <v>2.37</v>
      </c>
      <c r="F81" s="3">
        <v>2.4500000000000002</v>
      </c>
      <c r="G81" s="3">
        <v>2.87</v>
      </c>
      <c r="H81" s="3">
        <v>2.59</v>
      </c>
      <c r="I81" s="3">
        <v>2.62</v>
      </c>
      <c r="J81" s="3">
        <v>3.45</v>
      </c>
    </row>
    <row r="82" spans="1:10" x14ac:dyDescent="0.3">
      <c r="A82" s="1" t="s">
        <v>77</v>
      </c>
      <c r="B82" s="3">
        <v>2010</v>
      </c>
      <c r="C82" s="3">
        <v>81</v>
      </c>
      <c r="D82" s="3">
        <v>2.74</v>
      </c>
      <c r="E82" s="3">
        <v>2.31</v>
      </c>
      <c r="F82" s="3">
        <v>2.69</v>
      </c>
      <c r="G82" s="3">
        <v>3.11</v>
      </c>
      <c r="H82" s="3">
        <v>2.4900000000000002</v>
      </c>
      <c r="I82" s="3">
        <v>2.33</v>
      </c>
      <c r="J82" s="3">
        <v>3.39</v>
      </c>
    </row>
    <row r="83" spans="1:10" ht="28.8" x14ac:dyDescent="0.3">
      <c r="A83" s="1" t="s">
        <v>124</v>
      </c>
      <c r="B83" s="3">
        <v>2010</v>
      </c>
      <c r="C83" s="3">
        <v>82</v>
      </c>
      <c r="D83" s="3">
        <v>2.72</v>
      </c>
      <c r="E83" s="3">
        <v>2.71</v>
      </c>
      <c r="F83" s="3">
        <v>2.29</v>
      </c>
      <c r="G83" s="3">
        <v>3.24</v>
      </c>
      <c r="H83" s="3">
        <v>2.4300000000000002</v>
      </c>
      <c r="I83" s="3">
        <v>2.57</v>
      </c>
      <c r="J83" s="3">
        <v>2.91</v>
      </c>
    </row>
    <row r="84" spans="1:10" x14ac:dyDescent="0.3">
      <c r="A84" s="1" t="s">
        <v>72</v>
      </c>
      <c r="B84" s="3">
        <v>2010</v>
      </c>
      <c r="C84" s="3">
        <v>83</v>
      </c>
      <c r="D84" s="3">
        <v>2.69</v>
      </c>
      <c r="E84" s="3">
        <v>2.19</v>
      </c>
      <c r="F84" s="3">
        <v>2.2999999999999998</v>
      </c>
      <c r="G84" s="3">
        <v>3.41</v>
      </c>
      <c r="H84" s="3">
        <v>2.5499999999999998</v>
      </c>
      <c r="I84" s="3">
        <v>2.67</v>
      </c>
      <c r="J84" s="3">
        <v>2.8</v>
      </c>
    </row>
    <row r="85" spans="1:10" ht="28.8" x14ac:dyDescent="0.3">
      <c r="A85" s="1" t="s">
        <v>85</v>
      </c>
      <c r="B85" s="3">
        <v>2010</v>
      </c>
      <c r="C85" s="3">
        <v>84</v>
      </c>
      <c r="D85" s="3">
        <v>2.68</v>
      </c>
      <c r="E85" s="3">
        <v>2.06</v>
      </c>
      <c r="F85" s="3">
        <v>2.44</v>
      </c>
      <c r="G85" s="3">
        <v>3.05</v>
      </c>
      <c r="H85" s="3">
        <v>2.5299999999999998</v>
      </c>
      <c r="I85" s="3">
        <v>2.84</v>
      </c>
      <c r="J85" s="3">
        <v>3.05</v>
      </c>
    </row>
    <row r="86" spans="1:10" ht="43.2" x14ac:dyDescent="0.3">
      <c r="A86" s="1" t="s">
        <v>168</v>
      </c>
      <c r="B86" s="3">
        <v>2010</v>
      </c>
      <c r="C86" s="3">
        <v>85</v>
      </c>
      <c r="D86" s="3">
        <v>2.68</v>
      </c>
      <c r="E86" s="3">
        <v>2.6</v>
      </c>
      <c r="F86" s="3">
        <v>2.27</v>
      </c>
      <c r="G86" s="3">
        <v>2.56</v>
      </c>
      <c r="H86" s="3">
        <v>2.93</v>
      </c>
      <c r="I86" s="3">
        <v>2.4300000000000002</v>
      </c>
      <c r="J86" s="3">
        <v>3.2</v>
      </c>
    </row>
    <row r="87" spans="1:10" ht="28.8" x14ac:dyDescent="0.3">
      <c r="A87" s="1" t="s">
        <v>73</v>
      </c>
      <c r="B87" s="3">
        <v>2010</v>
      </c>
      <c r="C87" s="3">
        <v>86</v>
      </c>
      <c r="D87" s="3">
        <v>2.67</v>
      </c>
      <c r="E87" s="3">
        <v>2.48</v>
      </c>
      <c r="F87" s="3">
        <v>2.44</v>
      </c>
      <c r="G87" s="3">
        <v>2.1800000000000002</v>
      </c>
      <c r="H87" s="3">
        <v>2.66</v>
      </c>
      <c r="I87" s="3">
        <v>2.68</v>
      </c>
      <c r="J87" s="3">
        <v>3.63</v>
      </c>
    </row>
    <row r="88" spans="1:10" ht="57.6" x14ac:dyDescent="0.3">
      <c r="A88" s="1" t="s">
        <v>90</v>
      </c>
      <c r="B88" s="3">
        <v>2010</v>
      </c>
      <c r="C88" s="3">
        <v>87</v>
      </c>
      <c r="D88" s="3">
        <v>2.66</v>
      </c>
      <c r="E88" s="3">
        <v>2.33</v>
      </c>
      <c r="F88" s="3">
        <v>2.2200000000000002</v>
      </c>
      <c r="G88" s="3">
        <v>3.1</v>
      </c>
      <c r="H88" s="3">
        <v>2.2999999999999998</v>
      </c>
      <c r="I88" s="3">
        <v>2.68</v>
      </c>
      <c r="J88" s="3">
        <v>3.18</v>
      </c>
    </row>
    <row r="89" spans="1:10" ht="28.8" x14ac:dyDescent="0.3">
      <c r="A89" s="1" t="s">
        <v>141</v>
      </c>
      <c r="B89" s="3">
        <v>2010</v>
      </c>
      <c r="C89" s="3">
        <v>88</v>
      </c>
      <c r="D89" s="3">
        <v>2.66</v>
      </c>
      <c r="E89" s="3">
        <v>2.35</v>
      </c>
      <c r="F89" s="3">
        <v>2.63</v>
      </c>
      <c r="G89" s="3">
        <v>3.06</v>
      </c>
      <c r="H89" s="3">
        <v>2.4</v>
      </c>
      <c r="I89" s="3">
        <v>2.5099999999999998</v>
      </c>
      <c r="J89" s="3">
        <v>2.9</v>
      </c>
    </row>
    <row r="90" spans="1:10" ht="28.8" x14ac:dyDescent="0.3">
      <c r="A90" s="1" t="s">
        <v>134</v>
      </c>
      <c r="B90" s="3">
        <v>2010</v>
      </c>
      <c r="C90" s="3">
        <v>89</v>
      </c>
      <c r="D90" s="3">
        <v>2.64</v>
      </c>
      <c r="E90" s="3">
        <v>2.14</v>
      </c>
      <c r="F90" s="3">
        <v>2.23</v>
      </c>
      <c r="G90" s="3">
        <v>3.05</v>
      </c>
      <c r="H90" s="3">
        <v>2.48</v>
      </c>
      <c r="I90" s="3">
        <v>2.65</v>
      </c>
      <c r="J90" s="3">
        <v>3.15</v>
      </c>
    </row>
    <row r="91" spans="1:10" ht="28.8" x14ac:dyDescent="0.3">
      <c r="A91" s="1" t="s">
        <v>86</v>
      </c>
      <c r="B91" s="3">
        <v>2010</v>
      </c>
      <c r="C91" s="3">
        <v>90</v>
      </c>
      <c r="D91" s="3">
        <v>2.63</v>
      </c>
      <c r="E91" s="3">
        <v>2.33</v>
      </c>
      <c r="F91" s="3">
        <v>2.37</v>
      </c>
      <c r="G91" s="3">
        <v>2.16</v>
      </c>
      <c r="H91" s="3">
        <v>2.74</v>
      </c>
      <c r="I91" s="3">
        <v>2.71</v>
      </c>
      <c r="J91" s="3">
        <v>3.52</v>
      </c>
    </row>
    <row r="92" spans="1:10" ht="28.8" x14ac:dyDescent="0.3">
      <c r="A92" s="1" t="s">
        <v>158</v>
      </c>
      <c r="B92" s="3">
        <v>2010</v>
      </c>
      <c r="C92" s="3">
        <v>91</v>
      </c>
      <c r="D92" s="3">
        <v>2.62</v>
      </c>
      <c r="E92" s="3">
        <v>2.44</v>
      </c>
      <c r="F92" s="3">
        <v>2.09</v>
      </c>
      <c r="G92" s="3">
        <v>3.18</v>
      </c>
      <c r="H92" s="3">
        <v>2.37</v>
      </c>
      <c r="I92" s="3">
        <v>2.33</v>
      </c>
      <c r="J92" s="3">
        <v>3.1</v>
      </c>
    </row>
    <row r="93" spans="1:10" ht="43.2" x14ac:dyDescent="0.3">
      <c r="A93" s="1" t="s">
        <v>71</v>
      </c>
      <c r="B93" s="3">
        <v>2010</v>
      </c>
      <c r="C93" s="3">
        <v>92</v>
      </c>
      <c r="D93" s="3">
        <v>2.61</v>
      </c>
      <c r="E93" s="3">
        <v>2.11</v>
      </c>
      <c r="F93" s="3">
        <v>2.2200000000000002</v>
      </c>
      <c r="G93" s="3">
        <v>2.56</v>
      </c>
      <c r="H93" s="3">
        <v>2.87</v>
      </c>
      <c r="I93" s="3">
        <v>2.56</v>
      </c>
      <c r="J93" s="3">
        <v>3.31</v>
      </c>
    </row>
    <row r="94" spans="1:10" x14ac:dyDescent="0.3">
      <c r="A94" s="1" t="s">
        <v>125</v>
      </c>
      <c r="B94" s="3">
        <v>2010</v>
      </c>
      <c r="C94" s="3">
        <v>93</v>
      </c>
      <c r="D94" s="3">
        <v>2.61</v>
      </c>
      <c r="E94" s="3">
        <v>2.37</v>
      </c>
      <c r="F94" s="3">
        <v>2.17</v>
      </c>
      <c r="G94" s="3">
        <v>2.73</v>
      </c>
      <c r="H94" s="3">
        <v>2.57</v>
      </c>
      <c r="I94" s="3">
        <v>2.67</v>
      </c>
      <c r="J94" s="3">
        <v>3.08</v>
      </c>
    </row>
    <row r="95" spans="1:10" ht="43.2" x14ac:dyDescent="0.3">
      <c r="A95" s="1" t="s">
        <v>99</v>
      </c>
      <c r="B95" s="3">
        <v>2010</v>
      </c>
      <c r="C95" s="3">
        <v>94</v>
      </c>
      <c r="D95" s="3">
        <v>2.61</v>
      </c>
      <c r="E95" s="3">
        <v>2.15</v>
      </c>
      <c r="F95" s="3">
        <v>2.38</v>
      </c>
      <c r="G95" s="3">
        <v>2.72</v>
      </c>
      <c r="H95" s="3">
        <v>2.5099999999999998</v>
      </c>
      <c r="I95" s="3">
        <v>2.6</v>
      </c>
      <c r="J95" s="3">
        <v>3.23</v>
      </c>
    </row>
    <row r="96" spans="1:10" x14ac:dyDescent="0.3">
      <c r="A96" s="1" t="s">
        <v>147</v>
      </c>
      <c r="B96" s="3">
        <v>2010</v>
      </c>
      <c r="C96" s="3">
        <v>95</v>
      </c>
      <c r="D96" s="3">
        <v>2.6</v>
      </c>
      <c r="E96" s="3">
        <v>2.42</v>
      </c>
      <c r="F96" s="3">
        <v>2</v>
      </c>
      <c r="G96" s="3">
        <v>2.78</v>
      </c>
      <c r="H96" s="3">
        <v>2.38</v>
      </c>
      <c r="I96" s="3">
        <v>2.56</v>
      </c>
      <c r="J96" s="3">
        <v>3.33</v>
      </c>
    </row>
    <row r="97" spans="1:10" x14ac:dyDescent="0.3">
      <c r="A97" s="1" t="s">
        <v>148</v>
      </c>
      <c r="B97" s="3">
        <v>2010</v>
      </c>
      <c r="C97" s="3">
        <v>96</v>
      </c>
      <c r="D97" s="3">
        <v>2.6</v>
      </c>
      <c r="E97" s="3">
        <v>2.4</v>
      </c>
      <c r="F97" s="3">
        <v>1.82</v>
      </c>
      <c r="G97" s="3">
        <v>2.42</v>
      </c>
      <c r="H97" s="3">
        <v>2.4500000000000002</v>
      </c>
      <c r="I97" s="3">
        <v>3.42</v>
      </c>
      <c r="J97" s="3">
        <v>3.02</v>
      </c>
    </row>
    <row r="98" spans="1:10" x14ac:dyDescent="0.3">
      <c r="A98" s="1" t="s">
        <v>131</v>
      </c>
      <c r="B98" s="3">
        <v>2010</v>
      </c>
      <c r="C98" s="3">
        <v>97</v>
      </c>
      <c r="D98" s="3">
        <v>2.6</v>
      </c>
      <c r="E98" s="3">
        <v>2.34</v>
      </c>
      <c r="F98" s="3">
        <v>2.1</v>
      </c>
      <c r="G98" s="3">
        <v>2.4300000000000002</v>
      </c>
      <c r="H98" s="3">
        <v>2.68</v>
      </c>
      <c r="I98" s="3">
        <v>2.89</v>
      </c>
      <c r="J98" s="3">
        <v>3.1</v>
      </c>
    </row>
    <row r="99" spans="1:10" x14ac:dyDescent="0.3">
      <c r="A99" s="1" t="s">
        <v>153</v>
      </c>
      <c r="B99" s="3">
        <v>2010</v>
      </c>
      <c r="C99" s="3">
        <v>98</v>
      </c>
      <c r="D99" s="3">
        <v>2.59</v>
      </c>
      <c r="E99" s="3">
        <v>2.12</v>
      </c>
      <c r="F99" s="3">
        <v>2.17</v>
      </c>
      <c r="G99" s="3">
        <v>3.17</v>
      </c>
      <c r="H99" s="3">
        <v>2.46</v>
      </c>
      <c r="I99" s="3">
        <v>2.4300000000000002</v>
      </c>
      <c r="J99" s="3">
        <v>3.02</v>
      </c>
    </row>
    <row r="100" spans="1:10" x14ac:dyDescent="0.3">
      <c r="A100" s="1" t="s">
        <v>83</v>
      </c>
      <c r="B100" s="3">
        <v>2010</v>
      </c>
      <c r="C100" s="3">
        <v>99</v>
      </c>
      <c r="D100" s="3">
        <v>2.59</v>
      </c>
      <c r="E100" s="3">
        <v>2.23</v>
      </c>
      <c r="F100" s="3">
        <v>2.14</v>
      </c>
      <c r="G100" s="3">
        <v>2.84</v>
      </c>
      <c r="H100" s="3">
        <v>2.2799999999999998</v>
      </c>
      <c r="I100" s="3">
        <v>2.89</v>
      </c>
      <c r="J100" s="3">
        <v>3.06</v>
      </c>
    </row>
    <row r="101" spans="1:10" x14ac:dyDescent="0.3">
      <c r="A101" s="1" t="s">
        <v>84</v>
      </c>
      <c r="B101" s="3">
        <v>2010</v>
      </c>
      <c r="C101" s="3">
        <v>100</v>
      </c>
      <c r="D101" s="3">
        <v>2.59</v>
      </c>
      <c r="E101" s="3">
        <v>2.17</v>
      </c>
      <c r="F101" s="3">
        <v>2.4300000000000002</v>
      </c>
      <c r="G101" s="3">
        <v>2.84</v>
      </c>
      <c r="H101" s="3">
        <v>2.4500000000000002</v>
      </c>
      <c r="I101" s="3">
        <v>2.4500000000000002</v>
      </c>
      <c r="J101" s="3">
        <v>3.1</v>
      </c>
    </row>
    <row r="102" spans="1:10" ht="28.8" x14ac:dyDescent="0.3">
      <c r="A102" s="1" t="s">
        <v>160</v>
      </c>
      <c r="B102" s="3">
        <v>2010</v>
      </c>
      <c r="C102" s="3">
        <v>101</v>
      </c>
      <c r="D102" s="3">
        <v>2.58</v>
      </c>
      <c r="E102" s="3">
        <v>2.46</v>
      </c>
      <c r="F102" s="3">
        <v>2.35</v>
      </c>
      <c r="G102" s="3">
        <v>2.2400000000000002</v>
      </c>
      <c r="H102" s="3">
        <v>2.35</v>
      </c>
      <c r="I102" s="3">
        <v>2.63</v>
      </c>
      <c r="J102" s="3">
        <v>3.48</v>
      </c>
    </row>
    <row r="103" spans="1:10" x14ac:dyDescent="0.3">
      <c r="A103" s="1" t="s">
        <v>70</v>
      </c>
      <c r="B103" s="3">
        <v>2010</v>
      </c>
      <c r="C103" s="3">
        <v>102</v>
      </c>
      <c r="D103" s="3">
        <v>2.57</v>
      </c>
      <c r="E103" s="3">
        <v>2.02</v>
      </c>
      <c r="F103" s="3">
        <v>2.44</v>
      </c>
      <c r="G103" s="3">
        <v>2.79</v>
      </c>
      <c r="H103" s="3">
        <v>2.59</v>
      </c>
      <c r="I103" s="3">
        <v>2.4900000000000002</v>
      </c>
      <c r="J103" s="3">
        <v>3.06</v>
      </c>
    </row>
    <row r="104" spans="1:10" ht="43.2" x14ac:dyDescent="0.3">
      <c r="A104" s="1" t="s">
        <v>172</v>
      </c>
      <c r="B104" s="3">
        <v>2010</v>
      </c>
      <c r="C104" s="3">
        <v>103</v>
      </c>
      <c r="D104" s="3">
        <v>2.57</v>
      </c>
      <c r="E104" s="3">
        <v>2.2200000000000002</v>
      </c>
      <c r="F104" s="3">
        <v>2.36</v>
      </c>
      <c r="G104" s="3">
        <v>2.44</v>
      </c>
      <c r="H104" s="3">
        <v>2.65</v>
      </c>
      <c r="I104" s="3">
        <v>2.5</v>
      </c>
      <c r="J104" s="3">
        <v>3.26</v>
      </c>
    </row>
    <row r="105" spans="1:10" x14ac:dyDescent="0.3">
      <c r="A105" s="1" t="s">
        <v>103</v>
      </c>
      <c r="B105" s="3">
        <v>2010</v>
      </c>
      <c r="C105" s="3">
        <v>104</v>
      </c>
      <c r="D105" s="3">
        <v>2.57</v>
      </c>
      <c r="E105" s="3">
        <v>2.11</v>
      </c>
      <c r="F105" s="3">
        <v>2.0499999999999998</v>
      </c>
      <c r="G105" s="3">
        <v>2.83</v>
      </c>
      <c r="H105" s="3">
        <v>2.17</v>
      </c>
      <c r="I105" s="3">
        <v>3</v>
      </c>
      <c r="J105" s="3">
        <v>3.17</v>
      </c>
    </row>
    <row r="106" spans="1:10" ht="28.8" x14ac:dyDescent="0.3">
      <c r="A106" s="1" t="s">
        <v>151</v>
      </c>
      <c r="B106" s="3">
        <v>2010</v>
      </c>
      <c r="C106" s="3">
        <v>105</v>
      </c>
      <c r="D106" s="3">
        <v>2.5499999999999998</v>
      </c>
      <c r="E106" s="3">
        <v>2.11</v>
      </c>
      <c r="F106" s="3">
        <v>2.1</v>
      </c>
      <c r="G106" s="3">
        <v>2.69</v>
      </c>
      <c r="H106" s="3">
        <v>2.5299999999999998</v>
      </c>
      <c r="I106" s="3">
        <v>2.6</v>
      </c>
      <c r="J106" s="3">
        <v>3.16</v>
      </c>
    </row>
    <row r="107" spans="1:10" x14ac:dyDescent="0.3">
      <c r="A107" s="1" t="s">
        <v>139</v>
      </c>
      <c r="B107" s="3">
        <v>2010</v>
      </c>
      <c r="C107" s="3">
        <v>106</v>
      </c>
      <c r="D107" s="3">
        <v>2.54</v>
      </c>
      <c r="E107" s="3">
        <v>2.06</v>
      </c>
      <c r="F107" s="3">
        <v>2.2799999999999998</v>
      </c>
      <c r="G107" s="3">
        <v>2.66</v>
      </c>
      <c r="H107" s="3">
        <v>2.42</v>
      </c>
      <c r="I107" s="3">
        <v>2.4500000000000002</v>
      </c>
      <c r="J107" s="3">
        <v>3.28</v>
      </c>
    </row>
    <row r="108" spans="1:10" ht="28.8" x14ac:dyDescent="0.3">
      <c r="A108" s="1" t="s">
        <v>104</v>
      </c>
      <c r="B108" s="3">
        <v>2010</v>
      </c>
      <c r="C108" s="3">
        <v>107</v>
      </c>
      <c r="D108" s="3">
        <v>2.54</v>
      </c>
      <c r="E108" s="3">
        <v>2.2400000000000002</v>
      </c>
      <c r="F108" s="3">
        <v>2.23</v>
      </c>
      <c r="G108" s="3">
        <v>2.63</v>
      </c>
      <c r="H108" s="3">
        <v>2.31</v>
      </c>
      <c r="I108" s="3">
        <v>2.5099999999999998</v>
      </c>
      <c r="J108" s="3">
        <v>3.21</v>
      </c>
    </row>
    <row r="109" spans="1:10" x14ac:dyDescent="0.3">
      <c r="A109" s="1" t="s">
        <v>79</v>
      </c>
      <c r="B109" s="3">
        <v>2010</v>
      </c>
      <c r="C109" s="3">
        <v>108</v>
      </c>
      <c r="D109" s="3">
        <v>2.5299999999999998</v>
      </c>
      <c r="E109" s="3">
        <v>2</v>
      </c>
      <c r="F109" s="3">
        <v>2.0699999999999998</v>
      </c>
      <c r="G109" s="3">
        <v>2.82</v>
      </c>
      <c r="H109" s="3">
        <v>2.3199999999999998</v>
      </c>
      <c r="I109" s="3">
        <v>3.07</v>
      </c>
      <c r="J109" s="3">
        <v>2.82</v>
      </c>
    </row>
    <row r="110" spans="1:10" ht="28.8" x14ac:dyDescent="0.3">
      <c r="A110" s="1" t="s">
        <v>88</v>
      </c>
      <c r="B110" s="3">
        <v>2010</v>
      </c>
      <c r="C110" s="3">
        <v>109</v>
      </c>
      <c r="D110" s="3">
        <v>2.5299999999999998</v>
      </c>
      <c r="E110" s="3">
        <v>2.16</v>
      </c>
      <c r="F110" s="3">
        <v>2.37</v>
      </c>
      <c r="G110" s="3">
        <v>2.44</v>
      </c>
      <c r="H110" s="3">
        <v>2.57</v>
      </c>
      <c r="I110" s="3">
        <v>2.95</v>
      </c>
      <c r="J110" s="3">
        <v>2.73</v>
      </c>
    </row>
    <row r="111" spans="1:10" x14ac:dyDescent="0.3">
      <c r="A111" s="1" t="s">
        <v>81</v>
      </c>
      <c r="B111" s="3">
        <v>2010</v>
      </c>
      <c r="C111" s="3">
        <v>110</v>
      </c>
      <c r="D111" s="3">
        <v>2.5299999999999998</v>
      </c>
      <c r="E111" s="3">
        <v>2.0499999999999998</v>
      </c>
      <c r="F111" s="3">
        <v>2.08</v>
      </c>
      <c r="G111" s="3">
        <v>2.91</v>
      </c>
      <c r="H111" s="3">
        <v>2.2799999999999998</v>
      </c>
      <c r="I111" s="3">
        <v>2.64</v>
      </c>
      <c r="J111" s="3">
        <v>3.08</v>
      </c>
    </row>
    <row r="112" spans="1:10" x14ac:dyDescent="0.3">
      <c r="A112" s="1" t="s">
        <v>101</v>
      </c>
      <c r="B112" s="3">
        <v>2010</v>
      </c>
      <c r="C112" s="3">
        <v>111</v>
      </c>
      <c r="D112" s="3">
        <v>2.52</v>
      </c>
      <c r="E112" s="3">
        <v>2.1</v>
      </c>
      <c r="F112" s="3">
        <v>2.3199999999999998</v>
      </c>
      <c r="G112" s="3">
        <v>2.4300000000000002</v>
      </c>
      <c r="H112" s="3">
        <v>2.59</v>
      </c>
      <c r="I112" s="3">
        <v>2.2599999999999998</v>
      </c>
      <c r="J112" s="3">
        <v>3.4</v>
      </c>
    </row>
    <row r="113" spans="1:10" x14ac:dyDescent="0.3">
      <c r="A113" s="1" t="s">
        <v>130</v>
      </c>
      <c r="B113" s="3">
        <v>2010</v>
      </c>
      <c r="C113" s="3">
        <v>112</v>
      </c>
      <c r="D113" s="3">
        <v>2.5099999999999998</v>
      </c>
      <c r="E113" s="3">
        <v>2.2599999999999998</v>
      </c>
      <c r="F113" s="3">
        <v>2.2400000000000002</v>
      </c>
      <c r="G113" s="3">
        <v>2.5299999999999998</v>
      </c>
      <c r="H113" s="3">
        <v>2.38</v>
      </c>
      <c r="I113" s="3">
        <v>2.38</v>
      </c>
      <c r="J113" s="3">
        <v>3.2</v>
      </c>
    </row>
    <row r="114" spans="1:10" ht="28.8" x14ac:dyDescent="0.3">
      <c r="A114" s="1" t="s">
        <v>155</v>
      </c>
      <c r="B114" s="3">
        <v>2010</v>
      </c>
      <c r="C114" s="3">
        <v>113</v>
      </c>
      <c r="D114" s="3">
        <v>2.4900000000000002</v>
      </c>
      <c r="E114" s="3">
        <v>2.38</v>
      </c>
      <c r="F114" s="3">
        <v>2.17</v>
      </c>
      <c r="G114" s="3">
        <v>2.54</v>
      </c>
      <c r="H114" s="3">
        <v>2.37</v>
      </c>
      <c r="I114" s="3">
        <v>2.27</v>
      </c>
      <c r="J114" s="3">
        <v>3.15</v>
      </c>
    </row>
    <row r="115" spans="1:10" ht="28.8" x14ac:dyDescent="0.3">
      <c r="A115" s="1" t="s">
        <v>149</v>
      </c>
      <c r="B115" s="3">
        <v>2010</v>
      </c>
      <c r="C115" s="3">
        <v>114</v>
      </c>
      <c r="D115" s="3">
        <v>2.4900000000000002</v>
      </c>
      <c r="E115" s="3">
        <v>2.14</v>
      </c>
      <c r="F115" s="3">
        <v>2.2400000000000002</v>
      </c>
      <c r="G115" s="3">
        <v>2.31</v>
      </c>
      <c r="H115" s="3">
        <v>2.34</v>
      </c>
      <c r="I115" s="3">
        <v>2.38</v>
      </c>
      <c r="J115" s="3">
        <v>3.51</v>
      </c>
    </row>
    <row r="116" spans="1:10" x14ac:dyDescent="0.3">
      <c r="A116" s="1" t="s">
        <v>122</v>
      </c>
      <c r="B116" s="3">
        <v>2010</v>
      </c>
      <c r="C116" s="3">
        <v>115</v>
      </c>
      <c r="D116" s="3">
        <v>2.4900000000000002</v>
      </c>
      <c r="E116" s="3">
        <v>2.27</v>
      </c>
      <c r="F116" s="3">
        <v>2</v>
      </c>
      <c r="G116" s="3">
        <v>2.75</v>
      </c>
      <c r="H116" s="3">
        <v>2.04</v>
      </c>
      <c r="I116" s="3">
        <v>2.62</v>
      </c>
      <c r="J116" s="3">
        <v>3.14</v>
      </c>
    </row>
    <row r="117" spans="1:10" ht="28.8" x14ac:dyDescent="0.3">
      <c r="A117" s="1" t="s">
        <v>166</v>
      </c>
      <c r="B117" s="3">
        <v>2010</v>
      </c>
      <c r="C117" s="3">
        <v>116</v>
      </c>
      <c r="D117" s="3">
        <v>2.48</v>
      </c>
      <c r="E117" s="3">
        <v>2.02</v>
      </c>
      <c r="F117" s="3">
        <v>1.62</v>
      </c>
      <c r="G117" s="3">
        <v>2.33</v>
      </c>
      <c r="H117" s="3">
        <v>2.42</v>
      </c>
      <c r="I117" s="3">
        <v>2.33</v>
      </c>
      <c r="J117" s="3">
        <v>4</v>
      </c>
    </row>
    <row r="118" spans="1:10" x14ac:dyDescent="0.3">
      <c r="A118" s="1" t="s">
        <v>109</v>
      </c>
      <c r="B118" s="3">
        <v>2010</v>
      </c>
      <c r="C118" s="3">
        <v>117</v>
      </c>
      <c r="D118" s="3">
        <v>2.4700000000000002</v>
      </c>
      <c r="E118" s="3">
        <v>2.35</v>
      </c>
      <c r="F118" s="3">
        <v>2.52</v>
      </c>
      <c r="G118" s="3">
        <v>2.38</v>
      </c>
      <c r="H118" s="3">
        <v>2.42</v>
      </c>
      <c r="I118" s="3">
        <v>2.5099999999999998</v>
      </c>
      <c r="J118" s="3">
        <v>2.67</v>
      </c>
    </row>
    <row r="119" spans="1:10" x14ac:dyDescent="0.3">
      <c r="A119" s="1" t="s">
        <v>140</v>
      </c>
      <c r="B119" s="3">
        <v>2010</v>
      </c>
      <c r="C119" s="3">
        <v>118</v>
      </c>
      <c r="D119" s="3">
        <v>2.46</v>
      </c>
      <c r="E119" s="3">
        <v>2.17</v>
      </c>
      <c r="F119" s="3">
        <v>1.95</v>
      </c>
      <c r="G119" s="3">
        <v>2.7</v>
      </c>
      <c r="H119" s="3">
        <v>2.14</v>
      </c>
      <c r="I119" s="3">
        <v>2.4500000000000002</v>
      </c>
      <c r="J119" s="3">
        <v>3.23</v>
      </c>
    </row>
    <row r="120" spans="1:10" x14ac:dyDescent="0.3">
      <c r="A120" s="1" t="s">
        <v>171</v>
      </c>
      <c r="B120" s="3">
        <v>2010</v>
      </c>
      <c r="C120" s="3">
        <v>119</v>
      </c>
      <c r="D120" s="3">
        <v>2.46</v>
      </c>
      <c r="E120" s="3">
        <v>2.0699999999999998</v>
      </c>
      <c r="F120" s="3">
        <v>2.14</v>
      </c>
      <c r="G120" s="3">
        <v>2.64</v>
      </c>
      <c r="H120" s="3">
        <v>2.39</v>
      </c>
      <c r="I120" s="3">
        <v>2.39</v>
      </c>
      <c r="J120" s="3">
        <v>3.01</v>
      </c>
    </row>
    <row r="121" spans="1:10" x14ac:dyDescent="0.3">
      <c r="A121" s="1" t="s">
        <v>137</v>
      </c>
      <c r="B121" s="3">
        <v>2010</v>
      </c>
      <c r="C121" s="3">
        <v>120</v>
      </c>
      <c r="D121" s="3">
        <v>2.4500000000000002</v>
      </c>
      <c r="E121" s="3">
        <v>1.96</v>
      </c>
      <c r="F121" s="3">
        <v>1.76</v>
      </c>
      <c r="G121" s="3">
        <v>2.56</v>
      </c>
      <c r="H121" s="3">
        <v>2.2599999999999998</v>
      </c>
      <c r="I121" s="3">
        <v>2.79</v>
      </c>
      <c r="J121" s="3">
        <v>3.23</v>
      </c>
    </row>
    <row r="122" spans="1:10" ht="28.8" x14ac:dyDescent="0.3">
      <c r="A122" s="1" t="s">
        <v>76</v>
      </c>
      <c r="B122" s="3">
        <v>2010</v>
      </c>
      <c r="C122" s="3">
        <v>121</v>
      </c>
      <c r="D122" s="3">
        <v>2.4300000000000002</v>
      </c>
      <c r="E122" s="3">
        <v>2.17</v>
      </c>
      <c r="F122" s="3">
        <v>2.4500000000000002</v>
      </c>
      <c r="G122" s="3">
        <v>2.54</v>
      </c>
      <c r="H122" s="3">
        <v>2.3199999999999998</v>
      </c>
      <c r="I122" s="3">
        <v>2.44</v>
      </c>
      <c r="J122" s="3">
        <v>2.65</v>
      </c>
    </row>
    <row r="123" spans="1:10" x14ac:dyDescent="0.3">
      <c r="A123" s="1" t="s">
        <v>159</v>
      </c>
      <c r="B123" s="3">
        <v>2010</v>
      </c>
      <c r="C123" s="3">
        <v>122</v>
      </c>
      <c r="D123" s="3">
        <v>2.41</v>
      </c>
      <c r="E123" s="3">
        <v>2.23</v>
      </c>
      <c r="F123" s="3">
        <v>2.09</v>
      </c>
      <c r="G123" s="3">
        <v>2.29</v>
      </c>
      <c r="H123" s="3">
        <v>2.31</v>
      </c>
      <c r="I123" s="3">
        <v>2.67</v>
      </c>
      <c r="J123" s="3">
        <v>2.87</v>
      </c>
    </row>
    <row r="124" spans="1:10" x14ac:dyDescent="0.3">
      <c r="A124" s="1" t="s">
        <v>113</v>
      </c>
      <c r="B124" s="3">
        <v>2010</v>
      </c>
      <c r="C124" s="3">
        <v>123</v>
      </c>
      <c r="D124" s="3">
        <v>2.41</v>
      </c>
      <c r="E124" s="3">
        <v>2.13</v>
      </c>
      <c r="F124" s="3">
        <v>1.77</v>
      </c>
      <c r="G124" s="3">
        <v>2.76</v>
      </c>
      <c r="H124" s="3">
        <v>2.14</v>
      </c>
      <c r="I124" s="3">
        <v>2.89</v>
      </c>
      <c r="J124" s="3">
        <v>2.65</v>
      </c>
    </row>
    <row r="125" spans="1:10" ht="43.2" x14ac:dyDescent="0.3">
      <c r="A125" s="1" t="s">
        <v>135</v>
      </c>
      <c r="B125" s="3">
        <v>2010</v>
      </c>
      <c r="C125" s="3">
        <v>124</v>
      </c>
      <c r="D125" s="3">
        <v>2.41</v>
      </c>
      <c r="E125" s="3">
        <v>2.02</v>
      </c>
      <c r="F125" s="3">
        <v>1.91</v>
      </c>
      <c r="G125" s="3">
        <v>2.5499999999999998</v>
      </c>
      <c r="H125" s="3">
        <v>2.2000000000000002</v>
      </c>
      <c r="I125" s="3">
        <v>2.4300000000000002</v>
      </c>
      <c r="J125" s="3">
        <v>3.24</v>
      </c>
    </row>
    <row r="126" spans="1:10" x14ac:dyDescent="0.3">
      <c r="A126" s="1" t="s">
        <v>91</v>
      </c>
      <c r="B126" s="3">
        <v>2010</v>
      </c>
      <c r="C126" s="3">
        <v>125</v>
      </c>
      <c r="D126" s="3">
        <v>2.4</v>
      </c>
      <c r="E126" s="3">
        <v>2.25</v>
      </c>
      <c r="F126" s="3">
        <v>2.16</v>
      </c>
      <c r="G126" s="3">
        <v>2.42</v>
      </c>
      <c r="H126" s="3">
        <v>2.29</v>
      </c>
      <c r="I126" s="3">
        <v>2.42</v>
      </c>
      <c r="J126" s="3">
        <v>2.83</v>
      </c>
    </row>
    <row r="127" spans="1:10" x14ac:dyDescent="0.3">
      <c r="A127" s="1" t="s">
        <v>163</v>
      </c>
      <c r="B127" s="3">
        <v>2010</v>
      </c>
      <c r="C127" s="3">
        <v>126</v>
      </c>
      <c r="D127" s="3">
        <v>2.39</v>
      </c>
      <c r="E127" s="3">
        <v>2.25</v>
      </c>
      <c r="F127" s="3">
        <v>2.33</v>
      </c>
      <c r="G127" s="3">
        <v>2.5</v>
      </c>
      <c r="H127" s="3">
        <v>2.17</v>
      </c>
      <c r="I127" s="3">
        <v>2.42</v>
      </c>
      <c r="J127" s="3">
        <v>2.67</v>
      </c>
    </row>
    <row r="128" spans="1:10" x14ac:dyDescent="0.3">
      <c r="A128" s="1" t="s">
        <v>111</v>
      </c>
      <c r="B128" s="3">
        <v>2010</v>
      </c>
      <c r="C128" s="3">
        <v>127</v>
      </c>
      <c r="D128" s="3">
        <v>2.38</v>
      </c>
      <c r="E128" s="3">
        <v>2.2799999999999998</v>
      </c>
      <c r="F128" s="3">
        <v>2</v>
      </c>
      <c r="G128" s="3">
        <v>2.33</v>
      </c>
      <c r="H128" s="3">
        <v>2.16</v>
      </c>
      <c r="I128" s="3">
        <v>2.38</v>
      </c>
      <c r="J128" s="3">
        <v>3.08</v>
      </c>
    </row>
    <row r="129" spans="1:10" x14ac:dyDescent="0.3">
      <c r="A129" s="1" t="s">
        <v>152</v>
      </c>
      <c r="B129" s="3">
        <v>2010</v>
      </c>
      <c r="C129" s="3">
        <v>128</v>
      </c>
      <c r="D129" s="3">
        <v>2.38</v>
      </c>
      <c r="E129" s="3">
        <v>2.14</v>
      </c>
      <c r="F129" s="3">
        <v>1.83</v>
      </c>
      <c r="G129" s="3">
        <v>2.44</v>
      </c>
      <c r="H129" s="3">
        <v>2.2400000000000002</v>
      </c>
      <c r="I129" s="3">
        <v>2.54</v>
      </c>
      <c r="J129" s="3">
        <v>2.99</v>
      </c>
    </row>
    <row r="130" spans="1:10" ht="28.8" x14ac:dyDescent="0.3">
      <c r="A130" s="1" t="s">
        <v>92</v>
      </c>
      <c r="B130" s="3">
        <v>2010</v>
      </c>
      <c r="C130" s="3">
        <v>129</v>
      </c>
      <c r="D130" s="3">
        <v>2.37</v>
      </c>
      <c r="E130" s="3">
        <v>2.2799999999999998</v>
      </c>
      <c r="F130" s="3">
        <v>2.12</v>
      </c>
      <c r="G130" s="3">
        <v>2.19</v>
      </c>
      <c r="H130" s="3">
        <v>2.29</v>
      </c>
      <c r="I130" s="3">
        <v>2.5</v>
      </c>
      <c r="J130" s="3">
        <v>2.84</v>
      </c>
    </row>
    <row r="131" spans="1:10" x14ac:dyDescent="0.3">
      <c r="A131" s="1" t="s">
        <v>105</v>
      </c>
      <c r="B131" s="3">
        <v>2010</v>
      </c>
      <c r="C131" s="3">
        <v>130</v>
      </c>
      <c r="D131" s="3">
        <v>2.36</v>
      </c>
      <c r="E131" s="3">
        <v>1.97</v>
      </c>
      <c r="F131" s="3">
        <v>2.06</v>
      </c>
      <c r="G131" s="3">
        <v>2.7</v>
      </c>
      <c r="H131" s="3">
        <v>2.2400000000000002</v>
      </c>
      <c r="I131" s="3">
        <v>2.2599999999999998</v>
      </c>
      <c r="J131" s="3">
        <v>2.81</v>
      </c>
    </row>
    <row r="132" spans="1:10" ht="28.8" x14ac:dyDescent="0.3">
      <c r="A132" s="1" t="s">
        <v>123</v>
      </c>
      <c r="B132" s="3">
        <v>2010</v>
      </c>
      <c r="C132" s="3">
        <v>131</v>
      </c>
      <c r="D132" s="3">
        <v>2.35</v>
      </c>
      <c r="E132" s="3">
        <v>1.9</v>
      </c>
      <c r="F132" s="3">
        <v>2</v>
      </c>
      <c r="G132" s="3">
        <v>2.42</v>
      </c>
      <c r="H132" s="3">
        <v>2.25</v>
      </c>
      <c r="I132" s="3">
        <v>2.25</v>
      </c>
      <c r="J132" s="3">
        <v>3.16</v>
      </c>
    </row>
    <row r="133" spans="1:10" x14ac:dyDescent="0.3">
      <c r="A133" s="1" t="s">
        <v>127</v>
      </c>
      <c r="B133" s="3">
        <v>2010</v>
      </c>
      <c r="C133" s="3">
        <v>132</v>
      </c>
      <c r="D133" s="3">
        <v>2.33</v>
      </c>
      <c r="E133" s="3">
        <v>2.15</v>
      </c>
      <c r="F133" s="3">
        <v>2.1800000000000002</v>
      </c>
      <c r="G133" s="3">
        <v>2.2799999999999998</v>
      </c>
      <c r="H133" s="3">
        <v>2.2799999999999998</v>
      </c>
      <c r="I133" s="3">
        <v>2.08</v>
      </c>
      <c r="J133" s="3">
        <v>2.98</v>
      </c>
    </row>
    <row r="134" spans="1:10" ht="28.8" x14ac:dyDescent="0.3">
      <c r="A134" s="1" t="s">
        <v>154</v>
      </c>
      <c r="B134" s="3">
        <v>2010</v>
      </c>
      <c r="C134" s="3">
        <v>133</v>
      </c>
      <c r="D134" s="3">
        <v>2.33</v>
      </c>
      <c r="E134" s="3">
        <v>1.94</v>
      </c>
      <c r="F134" s="3">
        <v>1.92</v>
      </c>
      <c r="G134" s="3">
        <v>2.37</v>
      </c>
      <c r="H134" s="3">
        <v>2.0099999999999998</v>
      </c>
      <c r="I134" s="3">
        <v>2.36</v>
      </c>
      <c r="J134" s="3">
        <v>3.29</v>
      </c>
    </row>
    <row r="135" spans="1:10" ht="28.8" x14ac:dyDescent="0.3">
      <c r="A135" s="1" t="s">
        <v>129</v>
      </c>
      <c r="B135" s="3">
        <v>2010</v>
      </c>
      <c r="C135" s="3">
        <v>134</v>
      </c>
      <c r="D135" s="3">
        <v>2.3199999999999998</v>
      </c>
      <c r="E135" s="3">
        <v>2.09</v>
      </c>
      <c r="F135" s="3">
        <v>2.09</v>
      </c>
      <c r="G135" s="3">
        <v>1.91</v>
      </c>
      <c r="H135" s="3">
        <v>2.29</v>
      </c>
      <c r="I135" s="3">
        <v>2.59</v>
      </c>
      <c r="J135" s="3">
        <v>2.99</v>
      </c>
    </row>
    <row r="136" spans="1:10" ht="28.8" x14ac:dyDescent="0.3">
      <c r="A136" s="1" t="s">
        <v>115</v>
      </c>
      <c r="B136" s="3">
        <v>2010</v>
      </c>
      <c r="C136" s="3">
        <v>135</v>
      </c>
      <c r="D136" s="3">
        <v>2.31</v>
      </c>
      <c r="E136" s="3">
        <v>2.08</v>
      </c>
      <c r="F136" s="3">
        <v>2.23</v>
      </c>
      <c r="G136" s="3">
        <v>2.1800000000000002</v>
      </c>
      <c r="H136" s="3">
        <v>2.27</v>
      </c>
      <c r="I136" s="3">
        <v>2.0299999999999998</v>
      </c>
      <c r="J136" s="3">
        <v>3.05</v>
      </c>
    </row>
    <row r="137" spans="1:10" ht="28.8" x14ac:dyDescent="0.3">
      <c r="A137" s="1" t="s">
        <v>156</v>
      </c>
      <c r="B137" s="3">
        <v>2010</v>
      </c>
      <c r="C137" s="3">
        <v>136</v>
      </c>
      <c r="D137" s="3">
        <v>2.29</v>
      </c>
      <c r="E137" s="3">
        <v>1.95</v>
      </c>
      <c r="F137" s="3">
        <v>2.04</v>
      </c>
      <c r="G137" s="3">
        <v>2.77</v>
      </c>
      <c r="H137" s="3">
        <v>2.2000000000000002</v>
      </c>
      <c r="I137" s="3">
        <v>2.2799999999999998</v>
      </c>
      <c r="J137" s="3">
        <v>2.4</v>
      </c>
    </row>
    <row r="138" spans="1:10" x14ac:dyDescent="0.3">
      <c r="A138" s="1" t="s">
        <v>98</v>
      </c>
      <c r="B138" s="3">
        <v>2010</v>
      </c>
      <c r="C138" s="3">
        <v>137</v>
      </c>
      <c r="D138" s="3">
        <v>2.29</v>
      </c>
      <c r="E138" s="3">
        <v>1.96</v>
      </c>
      <c r="F138" s="3">
        <v>1.88</v>
      </c>
      <c r="G138" s="3">
        <v>2.48</v>
      </c>
      <c r="H138" s="3">
        <v>2.09</v>
      </c>
      <c r="I138" s="3">
        <v>2.23</v>
      </c>
      <c r="J138" s="3">
        <v>2.98</v>
      </c>
    </row>
    <row r="139" spans="1:10" x14ac:dyDescent="0.3">
      <c r="A139" s="1" t="s">
        <v>132</v>
      </c>
      <c r="B139" s="3">
        <v>2010</v>
      </c>
      <c r="C139" s="3">
        <v>138</v>
      </c>
      <c r="D139" s="3">
        <v>2.2799999999999998</v>
      </c>
      <c r="E139" s="3">
        <v>2.17</v>
      </c>
      <c r="F139" s="3">
        <v>1.83</v>
      </c>
      <c r="G139" s="3">
        <v>2.41</v>
      </c>
      <c r="H139" s="3">
        <v>2.0099999999999998</v>
      </c>
      <c r="I139" s="3">
        <v>2.35</v>
      </c>
      <c r="J139" s="3">
        <v>2.85</v>
      </c>
    </row>
    <row r="140" spans="1:10" x14ac:dyDescent="0.3">
      <c r="A140" s="1" t="s">
        <v>128</v>
      </c>
      <c r="B140" s="3">
        <v>2010</v>
      </c>
      <c r="C140" s="3">
        <v>139</v>
      </c>
      <c r="D140" s="3">
        <v>2.27</v>
      </c>
      <c r="E140" s="3">
        <v>2.08</v>
      </c>
      <c r="F140" s="3">
        <v>2</v>
      </c>
      <c r="G140" s="3">
        <v>2.17</v>
      </c>
      <c r="H140" s="3">
        <v>2.13</v>
      </c>
      <c r="I140" s="3">
        <v>2.31</v>
      </c>
      <c r="J140" s="3">
        <v>2.9</v>
      </c>
    </row>
    <row r="141" spans="1:10" x14ac:dyDescent="0.3">
      <c r="A141" s="1" t="s">
        <v>133</v>
      </c>
      <c r="B141" s="3">
        <v>2010</v>
      </c>
      <c r="C141" s="3">
        <v>140</v>
      </c>
      <c r="D141" s="3">
        <v>2.27</v>
      </c>
      <c r="E141" s="3">
        <v>2.02</v>
      </c>
      <c r="F141" s="3">
        <v>1.99</v>
      </c>
      <c r="G141" s="3">
        <v>2.31</v>
      </c>
      <c r="H141" s="3">
        <v>2.25</v>
      </c>
      <c r="I141" s="3">
        <v>2.2799999999999998</v>
      </c>
      <c r="J141" s="3">
        <v>2.7</v>
      </c>
    </row>
    <row r="142" spans="1:10" ht="28.8" x14ac:dyDescent="0.3">
      <c r="A142" s="1" t="s">
        <v>144</v>
      </c>
      <c r="B142" s="3">
        <v>2010</v>
      </c>
      <c r="C142" s="3">
        <v>141</v>
      </c>
      <c r="D142" s="3">
        <v>2.25</v>
      </c>
      <c r="E142" s="3">
        <v>1.81</v>
      </c>
      <c r="F142" s="3">
        <v>1.94</v>
      </c>
      <c r="G142" s="3">
        <v>2.46</v>
      </c>
      <c r="H142" s="3">
        <v>2.2400000000000002</v>
      </c>
      <c r="I142" s="3">
        <v>2.42</v>
      </c>
      <c r="J142" s="3">
        <v>2.5499999999999998</v>
      </c>
    </row>
    <row r="143" spans="1:10" x14ac:dyDescent="0.3">
      <c r="A143" s="1" t="s">
        <v>121</v>
      </c>
      <c r="B143" s="3">
        <v>2010</v>
      </c>
      <c r="C143" s="3">
        <v>142</v>
      </c>
      <c r="D143" s="3">
        <v>2.25</v>
      </c>
      <c r="E143" s="3">
        <v>1.75</v>
      </c>
      <c r="F143" s="3">
        <v>1.69</v>
      </c>
      <c r="G143" s="3">
        <v>2.38</v>
      </c>
      <c r="H143" s="3">
        <v>2.02</v>
      </c>
      <c r="I143" s="3">
        <v>2.54</v>
      </c>
      <c r="J143" s="3">
        <v>3.01</v>
      </c>
    </row>
    <row r="144" spans="1:10" ht="28.8" x14ac:dyDescent="0.3">
      <c r="A144" s="1" t="s">
        <v>167</v>
      </c>
      <c r="B144" s="3">
        <v>2010</v>
      </c>
      <c r="C144" s="3">
        <v>143</v>
      </c>
      <c r="D144" s="3">
        <v>2.2400000000000002</v>
      </c>
      <c r="E144" s="3">
        <v>2.2200000000000002</v>
      </c>
      <c r="F144" s="3">
        <v>1.87</v>
      </c>
      <c r="G144" s="3">
        <v>2.2400000000000002</v>
      </c>
      <c r="H144" s="3">
        <v>2.09</v>
      </c>
      <c r="I144" s="3">
        <v>2.37</v>
      </c>
      <c r="J144" s="3">
        <v>2.61</v>
      </c>
    </row>
    <row r="145" spans="1:10" x14ac:dyDescent="0.3">
      <c r="A145" s="1" t="s">
        <v>120</v>
      </c>
      <c r="B145" s="3">
        <v>2010</v>
      </c>
      <c r="C145" s="3">
        <v>144</v>
      </c>
      <c r="D145" s="3">
        <v>2.2400000000000002</v>
      </c>
      <c r="E145" s="3">
        <v>1.95</v>
      </c>
      <c r="F145" s="3">
        <v>1.98</v>
      </c>
      <c r="G145" s="3">
        <v>2.48</v>
      </c>
      <c r="H145" s="3">
        <v>2.11</v>
      </c>
      <c r="I145" s="3">
        <v>1.96</v>
      </c>
      <c r="J145" s="3">
        <v>2.82</v>
      </c>
    </row>
    <row r="146" spans="1:10" ht="28.8" x14ac:dyDescent="0.3">
      <c r="A146" s="1" t="s">
        <v>107</v>
      </c>
      <c r="B146" s="3">
        <v>2010</v>
      </c>
      <c r="C146" s="3">
        <v>145</v>
      </c>
      <c r="D146" s="3">
        <v>2.23</v>
      </c>
      <c r="E146" s="3">
        <v>2.2200000000000002</v>
      </c>
      <c r="F146" s="3">
        <v>1.89</v>
      </c>
      <c r="G146" s="3">
        <v>1.73</v>
      </c>
      <c r="H146" s="3">
        <v>2.02</v>
      </c>
      <c r="I146" s="3">
        <v>2.77</v>
      </c>
      <c r="J146" s="3">
        <v>2.77</v>
      </c>
    </row>
    <row r="147" spans="1:10" x14ac:dyDescent="0.3">
      <c r="A147" s="1" t="s">
        <v>162</v>
      </c>
      <c r="B147" s="3">
        <v>2010</v>
      </c>
      <c r="C147" s="3">
        <v>146</v>
      </c>
      <c r="D147" s="3">
        <v>2.21</v>
      </c>
      <c r="E147" s="3">
        <v>2.02</v>
      </c>
      <c r="F147" s="3">
        <v>1.78</v>
      </c>
      <c r="G147" s="3">
        <v>2.11</v>
      </c>
      <c r="H147" s="3">
        <v>2.15</v>
      </c>
      <c r="I147" s="3">
        <v>2.02</v>
      </c>
      <c r="J147" s="3">
        <v>3.09</v>
      </c>
    </row>
    <row r="148" spans="1:10" x14ac:dyDescent="0.3">
      <c r="A148" s="1" t="s">
        <v>114</v>
      </c>
      <c r="B148" s="3">
        <v>2010</v>
      </c>
      <c r="C148" s="3">
        <v>147</v>
      </c>
      <c r="D148" s="3">
        <v>2.2000000000000002</v>
      </c>
      <c r="E148" s="3">
        <v>2.0699999999999998</v>
      </c>
      <c r="F148" s="3">
        <v>1.8</v>
      </c>
      <c r="G148" s="3">
        <v>2.21</v>
      </c>
      <c r="H148" s="3">
        <v>2.0699999999999998</v>
      </c>
      <c r="I148" s="3">
        <v>2.2599999999999998</v>
      </c>
      <c r="J148" s="3">
        <v>2.74</v>
      </c>
    </row>
    <row r="149" spans="1:10" x14ac:dyDescent="0.3">
      <c r="A149" s="1" t="s">
        <v>150</v>
      </c>
      <c r="B149" s="3">
        <v>2010</v>
      </c>
      <c r="C149" s="3">
        <v>148</v>
      </c>
      <c r="D149" s="3">
        <v>2.11</v>
      </c>
      <c r="E149" s="3">
        <v>2.0699999999999998</v>
      </c>
      <c r="F149" s="3">
        <v>1.73</v>
      </c>
      <c r="G149" s="3">
        <v>2.2000000000000002</v>
      </c>
      <c r="H149" s="3">
        <v>2.1</v>
      </c>
      <c r="I149" s="3">
        <v>1.96</v>
      </c>
      <c r="J149" s="3">
        <v>2.4900000000000002</v>
      </c>
    </row>
    <row r="150" spans="1:10" ht="28.8" x14ac:dyDescent="0.3">
      <c r="A150" s="1" t="s">
        <v>136</v>
      </c>
      <c r="B150" s="3">
        <v>2010</v>
      </c>
      <c r="C150" s="3">
        <v>149</v>
      </c>
      <c r="D150" s="3">
        <v>2.1</v>
      </c>
      <c r="E150" s="3">
        <v>1.89</v>
      </c>
      <c r="F150" s="3">
        <v>1.56</v>
      </c>
      <c r="G150" s="3">
        <v>2.75</v>
      </c>
      <c r="H150" s="3">
        <v>1.56</v>
      </c>
      <c r="I150" s="3">
        <v>1.71</v>
      </c>
      <c r="J150" s="3">
        <v>2.91</v>
      </c>
    </row>
    <row r="151" spans="1:10" x14ac:dyDescent="0.3">
      <c r="A151" s="1" t="s">
        <v>161</v>
      </c>
      <c r="B151" s="3">
        <v>2010</v>
      </c>
      <c r="C151" s="3">
        <v>150</v>
      </c>
      <c r="D151" s="3">
        <v>2.0699999999999998</v>
      </c>
      <c r="E151" s="3">
        <v>1.79</v>
      </c>
      <c r="F151" s="3">
        <v>1.9</v>
      </c>
      <c r="G151" s="3">
        <v>2.3199999999999998</v>
      </c>
      <c r="H151" s="3">
        <v>1.88</v>
      </c>
      <c r="I151" s="3">
        <v>2.0299999999999998</v>
      </c>
      <c r="J151" s="3">
        <v>2.41</v>
      </c>
    </row>
    <row r="152" spans="1:10" x14ac:dyDescent="0.3">
      <c r="A152" s="1" t="s">
        <v>89</v>
      </c>
      <c r="B152" s="3">
        <v>2010</v>
      </c>
      <c r="C152" s="3">
        <v>151</v>
      </c>
      <c r="D152" s="3">
        <v>2.04</v>
      </c>
      <c r="E152" s="3">
        <v>1.62</v>
      </c>
      <c r="F152" s="3">
        <v>1.62</v>
      </c>
      <c r="G152" s="3">
        <v>2.88</v>
      </c>
      <c r="H152" s="3">
        <v>1.85</v>
      </c>
      <c r="I152" s="3">
        <v>1.99</v>
      </c>
      <c r="J152" s="3">
        <v>2.0499999999999998</v>
      </c>
    </row>
    <row r="153" spans="1:10" x14ac:dyDescent="0.3">
      <c r="A153" s="1" t="s">
        <v>102</v>
      </c>
      <c r="B153" s="3">
        <v>2010</v>
      </c>
      <c r="C153" s="3">
        <v>152</v>
      </c>
      <c r="D153" s="3">
        <v>2.02</v>
      </c>
      <c r="E153" s="3">
        <v>1.68</v>
      </c>
      <c r="F153" s="3">
        <v>1.71</v>
      </c>
      <c r="G153" s="3">
        <v>2.2000000000000002</v>
      </c>
      <c r="H153" s="3">
        <v>2.04</v>
      </c>
      <c r="I153" s="3">
        <v>2.04</v>
      </c>
      <c r="J153" s="3">
        <v>2.38</v>
      </c>
    </row>
    <row r="154" spans="1:10" ht="28.8" x14ac:dyDescent="0.3">
      <c r="A154" s="1" t="s">
        <v>173</v>
      </c>
      <c r="B154" s="3">
        <v>2010</v>
      </c>
      <c r="C154" s="3">
        <v>153</v>
      </c>
      <c r="D154" s="3">
        <v>1.97</v>
      </c>
      <c r="E154" s="3">
        <v>2.17</v>
      </c>
      <c r="F154" s="3">
        <v>1.61</v>
      </c>
      <c r="G154" s="3">
        <v>2.33</v>
      </c>
      <c r="H154" s="3">
        <v>1.52</v>
      </c>
      <c r="I154" s="3">
        <v>1.73</v>
      </c>
      <c r="J154" s="3">
        <v>2.33</v>
      </c>
    </row>
    <row r="155" spans="1:10" x14ac:dyDescent="0.3">
      <c r="A155" s="1" t="s">
        <v>165</v>
      </c>
      <c r="B155" s="3">
        <v>2010</v>
      </c>
      <c r="C155" s="3">
        <v>154</v>
      </c>
      <c r="D155" s="3">
        <v>1.7</v>
      </c>
      <c r="E155" s="3">
        <v>1.5</v>
      </c>
      <c r="F155" s="3">
        <v>1.35</v>
      </c>
      <c r="G155" s="3">
        <v>1.63</v>
      </c>
      <c r="H155" s="3">
        <v>1.88</v>
      </c>
      <c r="I155" s="3">
        <v>1.55</v>
      </c>
      <c r="J155" s="3">
        <v>2.21</v>
      </c>
    </row>
    <row r="156" spans="1:10" x14ac:dyDescent="0.3">
      <c r="A156" s="1" t="s">
        <v>169</v>
      </c>
      <c r="B156" s="3">
        <v>2010</v>
      </c>
      <c r="C156" s="3">
        <v>155</v>
      </c>
      <c r="D156" s="3">
        <v>1.34</v>
      </c>
      <c r="E156" s="3">
        <v>1.33</v>
      </c>
      <c r="F156" s="3">
        <v>1.5</v>
      </c>
      <c r="G156" s="3">
        <v>1.33</v>
      </c>
      <c r="H156" s="3">
        <v>1.33</v>
      </c>
      <c r="I156" s="3">
        <v>1.17</v>
      </c>
      <c r="J156" s="3">
        <v>1.38</v>
      </c>
    </row>
  </sheetData>
  <hyperlinks>
    <hyperlink ref="A1" r:id="rId1" location="datatable" tooltip="sort by Country" display="http://lpi.worldbank.org/international/global/2010?sort=asc&amp;order=Country - datatable"/>
    <hyperlink ref="C1" r:id="rId2" location="datatable" tooltip="sort by LPI Rank" display="http://lpi.worldbank.org/international/global/2010?sort=asc&amp;order=LPI+Rank - datatable"/>
    <hyperlink ref="D1" r:id="rId3" location="datatable" tooltip="sort by LPI Score" display="http://lpi.worldbank.org/international/global/2010?sort=asc&amp;order=LPI+Score - datatable"/>
    <hyperlink ref="E1" r:id="rId4" location="datatable" tooltip="sort by Customs" display="http://lpi.worldbank.org/international/global/2010?sort=asc&amp;order=Customs - datatable"/>
    <hyperlink ref="F1" r:id="rId5" location="datatable" tooltip="sort by Infrastructure" display="http://lpi.worldbank.org/international/global/2010?sort=asc&amp;order=Infrastructure - datatable"/>
    <hyperlink ref="G1" r:id="rId6" location="datatable" tooltip="sort by International shipments" display="http://lpi.worldbank.org/international/global/2010?sort=asc&amp;order=International+shipments - datatable"/>
    <hyperlink ref="H1" r:id="rId7" location="datatable" tooltip="sort by Logistics competence" display="http://lpi.worldbank.org/international/global/2010?sort=asc&amp;order=Logistics+competence - datatable"/>
    <hyperlink ref="I1" r:id="rId8" location="datatable" tooltip="sort by Tracking &amp;amp; tracing" display="http://lpi.worldbank.org/international/global/2010?sort=asc&amp;order=Tracking+%26+tracing - datatable"/>
    <hyperlink ref="J1" r:id="rId9" location="datatable" tooltip="sort by Timeliness" display="http://lpi.worldbank.org/international/global/2010?sort=asc&amp;order=Timeliness - datatable"/>
  </hyperlinks>
  <pageMargins left="0.7" right="0.7" top="0.75" bottom="0.75" header="0.3" footer="0.3"/>
  <drawing r:id="rId1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6"/>
  <sheetViews>
    <sheetView topLeftCell="A130" workbookViewId="0">
      <selection activeCell="A140" sqref="A140"/>
    </sheetView>
  </sheetViews>
  <sheetFormatPr defaultRowHeight="14.4" x14ac:dyDescent="0.3"/>
  <sheetData>
    <row r="1" spans="1:10" ht="57.6" x14ac:dyDescent="0.3">
      <c r="A1" s="2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</row>
    <row r="2" spans="1:10" ht="28.8" x14ac:dyDescent="0.3">
      <c r="A2" s="1" t="s">
        <v>14</v>
      </c>
      <c r="B2" s="3">
        <v>2012</v>
      </c>
      <c r="C2" s="3">
        <v>1</v>
      </c>
      <c r="D2" s="3">
        <v>4.13</v>
      </c>
      <c r="E2" s="3">
        <v>4.0999999999999996</v>
      </c>
      <c r="F2" s="3">
        <v>4.1500000000000004</v>
      </c>
      <c r="G2" s="3">
        <v>3.99</v>
      </c>
      <c r="H2" s="3">
        <v>4.07</v>
      </c>
      <c r="I2" s="3">
        <v>4.07</v>
      </c>
      <c r="J2" s="3">
        <v>4.3899999999999997</v>
      </c>
    </row>
    <row r="3" spans="1:10" ht="43.2" x14ac:dyDescent="0.3">
      <c r="A3" s="1" t="s">
        <v>24</v>
      </c>
      <c r="B3" s="3">
        <v>2012</v>
      </c>
      <c r="C3" s="3">
        <v>2</v>
      </c>
      <c r="D3" s="3">
        <v>4.12</v>
      </c>
      <c r="E3" s="3">
        <v>3.97</v>
      </c>
      <c r="F3" s="3">
        <v>4.12</v>
      </c>
      <c r="G3" s="3">
        <v>4.18</v>
      </c>
      <c r="H3" s="3">
        <v>4.08</v>
      </c>
      <c r="I3" s="3">
        <v>4.09</v>
      </c>
      <c r="J3" s="3">
        <v>4.28</v>
      </c>
    </row>
    <row r="4" spans="1:10" x14ac:dyDescent="0.3">
      <c r="A4" s="1" t="s">
        <v>33</v>
      </c>
      <c r="B4" s="3">
        <v>2012</v>
      </c>
      <c r="C4" s="3">
        <v>3</v>
      </c>
      <c r="D4" s="3">
        <v>4.05</v>
      </c>
      <c r="E4" s="3">
        <v>3.98</v>
      </c>
      <c r="F4" s="3">
        <v>4.12</v>
      </c>
      <c r="G4" s="3">
        <v>3.85</v>
      </c>
      <c r="H4" s="3">
        <v>4.1399999999999997</v>
      </c>
      <c r="I4" s="3">
        <v>4.1399999999999997</v>
      </c>
      <c r="J4" s="3">
        <v>4.0999999999999996</v>
      </c>
    </row>
    <row r="5" spans="1:10" x14ac:dyDescent="0.3">
      <c r="A5" s="1" t="s">
        <v>10</v>
      </c>
      <c r="B5" s="3">
        <v>2012</v>
      </c>
      <c r="C5" s="3">
        <v>4</v>
      </c>
      <c r="D5" s="3">
        <v>4.03</v>
      </c>
      <c r="E5" s="3">
        <v>3.87</v>
      </c>
      <c r="F5" s="3">
        <v>4.26</v>
      </c>
      <c r="G5" s="3">
        <v>3.67</v>
      </c>
      <c r="H5" s="3">
        <v>4.09</v>
      </c>
      <c r="I5" s="3">
        <v>4.05</v>
      </c>
      <c r="J5" s="3">
        <v>4.32</v>
      </c>
    </row>
    <row r="6" spans="1:10" ht="28.8" x14ac:dyDescent="0.3">
      <c r="A6" s="1" t="s">
        <v>11</v>
      </c>
      <c r="B6" s="3">
        <v>2012</v>
      </c>
      <c r="C6" s="3">
        <v>5</v>
      </c>
      <c r="D6" s="3">
        <v>4.0199999999999996</v>
      </c>
      <c r="E6" s="3">
        <v>3.85</v>
      </c>
      <c r="F6" s="3">
        <v>4.1500000000000004</v>
      </c>
      <c r="G6" s="3">
        <v>3.86</v>
      </c>
      <c r="H6" s="3">
        <v>4.05</v>
      </c>
      <c r="I6" s="3">
        <v>4.12</v>
      </c>
      <c r="J6" s="3">
        <v>4.1500000000000004</v>
      </c>
    </row>
    <row r="7" spans="1:10" x14ac:dyDescent="0.3">
      <c r="A7" s="1" t="s">
        <v>26</v>
      </c>
      <c r="B7" s="3">
        <v>2012</v>
      </c>
      <c r="C7" s="3">
        <v>6</v>
      </c>
      <c r="D7" s="3">
        <v>4.0199999999999996</v>
      </c>
      <c r="E7" s="3">
        <v>3.93</v>
      </c>
      <c r="F7" s="3">
        <v>4.07</v>
      </c>
      <c r="G7" s="3">
        <v>3.7</v>
      </c>
      <c r="H7" s="3">
        <v>4.1399999999999997</v>
      </c>
      <c r="I7" s="3">
        <v>4.0999999999999996</v>
      </c>
      <c r="J7" s="3">
        <v>4.21</v>
      </c>
    </row>
    <row r="8" spans="1:10" x14ac:dyDescent="0.3">
      <c r="A8" s="1" t="s">
        <v>12</v>
      </c>
      <c r="B8" s="3">
        <v>2012</v>
      </c>
      <c r="C8" s="3">
        <v>7</v>
      </c>
      <c r="D8" s="3">
        <v>3.98</v>
      </c>
      <c r="E8" s="3">
        <v>3.85</v>
      </c>
      <c r="F8" s="3">
        <v>4.12</v>
      </c>
      <c r="G8" s="3">
        <v>3.73</v>
      </c>
      <c r="H8" s="3">
        <v>3.98</v>
      </c>
      <c r="I8" s="3">
        <v>4.05</v>
      </c>
      <c r="J8" s="3">
        <v>4.2</v>
      </c>
    </row>
    <row r="9" spans="1:10" x14ac:dyDescent="0.3">
      <c r="A9" s="1" t="s">
        <v>19</v>
      </c>
      <c r="B9" s="3">
        <v>2012</v>
      </c>
      <c r="C9" s="3">
        <v>8</v>
      </c>
      <c r="D9" s="3">
        <v>3.93</v>
      </c>
      <c r="E9" s="3">
        <v>3.72</v>
      </c>
      <c r="F9" s="3">
        <v>4.1100000000000003</v>
      </c>
      <c r="G9" s="3">
        <v>3.61</v>
      </c>
      <c r="H9" s="3">
        <v>3.97</v>
      </c>
      <c r="I9" s="3">
        <v>4.03</v>
      </c>
      <c r="J9" s="3">
        <v>4.21</v>
      </c>
    </row>
    <row r="10" spans="1:10" ht="28.8" x14ac:dyDescent="0.3">
      <c r="A10" s="1" t="s">
        <v>18</v>
      </c>
      <c r="B10" s="3">
        <v>2012</v>
      </c>
      <c r="C10" s="3">
        <v>9</v>
      </c>
      <c r="D10" s="3">
        <v>3.93</v>
      </c>
      <c r="E10" s="3">
        <v>3.67</v>
      </c>
      <c r="F10" s="3">
        <v>4.1399999999999997</v>
      </c>
      <c r="G10" s="3">
        <v>3.56</v>
      </c>
      <c r="H10" s="3">
        <v>3.96</v>
      </c>
      <c r="I10" s="3">
        <v>4.1100000000000003</v>
      </c>
      <c r="J10" s="3">
        <v>4.21</v>
      </c>
    </row>
    <row r="11" spans="1:10" ht="28.8" x14ac:dyDescent="0.3">
      <c r="A11" s="1" t="s">
        <v>13</v>
      </c>
      <c r="B11" s="3">
        <v>2012</v>
      </c>
      <c r="C11" s="3">
        <v>10</v>
      </c>
      <c r="D11" s="3">
        <v>3.9</v>
      </c>
      <c r="E11" s="3">
        <v>3.73</v>
      </c>
      <c r="F11" s="3">
        <v>3.95</v>
      </c>
      <c r="G11" s="3">
        <v>3.63</v>
      </c>
      <c r="H11" s="3">
        <v>3.93</v>
      </c>
      <c r="I11" s="3">
        <v>4</v>
      </c>
      <c r="J11" s="3">
        <v>4.1900000000000004</v>
      </c>
    </row>
    <row r="12" spans="1:10" x14ac:dyDescent="0.3">
      <c r="A12" s="1" t="s">
        <v>31</v>
      </c>
      <c r="B12" s="3">
        <v>2012</v>
      </c>
      <c r="C12" s="3">
        <v>11</v>
      </c>
      <c r="D12" s="3">
        <v>3.89</v>
      </c>
      <c r="E12" s="3">
        <v>3.77</v>
      </c>
      <c r="F12" s="3">
        <v>4.05</v>
      </c>
      <c r="G12" s="3">
        <v>3.71</v>
      </c>
      <c r="H12" s="3">
        <v>4.0999999999999996</v>
      </c>
      <c r="I12" s="3">
        <v>3.97</v>
      </c>
      <c r="J12" s="3">
        <v>3.79</v>
      </c>
    </row>
    <row r="13" spans="1:10" x14ac:dyDescent="0.3">
      <c r="A13" s="1" t="s">
        <v>22</v>
      </c>
      <c r="B13" s="3">
        <v>2012</v>
      </c>
      <c r="C13" s="3">
        <v>12</v>
      </c>
      <c r="D13" s="3">
        <v>3.85</v>
      </c>
      <c r="E13" s="3">
        <v>3.64</v>
      </c>
      <c r="F13" s="3">
        <v>3.96</v>
      </c>
      <c r="G13" s="3">
        <v>3.73</v>
      </c>
      <c r="H13" s="3">
        <v>3.82</v>
      </c>
      <c r="I13" s="3">
        <v>3.97</v>
      </c>
      <c r="J13" s="3">
        <v>4.0199999999999996</v>
      </c>
    </row>
    <row r="14" spans="1:10" x14ac:dyDescent="0.3">
      <c r="A14" s="1" t="s">
        <v>15</v>
      </c>
      <c r="B14" s="3">
        <v>2012</v>
      </c>
      <c r="C14" s="3">
        <v>13</v>
      </c>
      <c r="D14" s="3">
        <v>3.85</v>
      </c>
      <c r="E14" s="3">
        <v>3.68</v>
      </c>
      <c r="F14" s="3">
        <v>4.13</v>
      </c>
      <c r="G14" s="3">
        <v>3.39</v>
      </c>
      <c r="H14" s="3">
        <v>3.9</v>
      </c>
      <c r="I14" s="3">
        <v>3.82</v>
      </c>
      <c r="J14" s="3">
        <v>4.26</v>
      </c>
    </row>
    <row r="15" spans="1:10" x14ac:dyDescent="0.3">
      <c r="A15" s="1" t="s">
        <v>21</v>
      </c>
      <c r="B15" s="3">
        <v>2012</v>
      </c>
      <c r="C15" s="3">
        <v>14</v>
      </c>
      <c r="D15" s="3">
        <v>3.85</v>
      </c>
      <c r="E15" s="3">
        <v>3.58</v>
      </c>
      <c r="F15" s="3">
        <v>3.99</v>
      </c>
      <c r="G15" s="3">
        <v>3.55</v>
      </c>
      <c r="H15" s="3">
        <v>3.85</v>
      </c>
      <c r="I15" s="3">
        <v>3.86</v>
      </c>
      <c r="J15" s="3">
        <v>4.3099999999999996</v>
      </c>
    </row>
    <row r="16" spans="1:10" ht="28.8" x14ac:dyDescent="0.3">
      <c r="A16" s="1" t="s">
        <v>17</v>
      </c>
      <c r="B16" s="3">
        <v>2012</v>
      </c>
      <c r="C16" s="3">
        <v>15</v>
      </c>
      <c r="D16" s="3">
        <v>3.82</v>
      </c>
      <c r="E16" s="3">
        <v>3.54</v>
      </c>
      <c r="F16" s="3">
        <v>3.79</v>
      </c>
      <c r="G16" s="3">
        <v>3.7</v>
      </c>
      <c r="H16" s="3">
        <v>3.82</v>
      </c>
      <c r="I16" s="3">
        <v>3.91</v>
      </c>
      <c r="J16" s="3">
        <v>4.1900000000000004</v>
      </c>
    </row>
    <row r="17" spans="1:10" ht="28.8" x14ac:dyDescent="0.3">
      <c r="A17" s="1" t="s">
        <v>23</v>
      </c>
      <c r="B17" s="3">
        <v>2012</v>
      </c>
      <c r="C17" s="3">
        <v>16</v>
      </c>
      <c r="D17" s="3">
        <v>3.8</v>
      </c>
      <c r="E17" s="3">
        <v>3.88</v>
      </c>
      <c r="F17" s="3">
        <v>3.98</v>
      </c>
      <c r="G17" s="3">
        <v>3.46</v>
      </c>
      <c r="H17" s="3">
        <v>3.71</v>
      </c>
      <c r="I17" s="3">
        <v>3.83</v>
      </c>
      <c r="J17" s="3">
        <v>4.01</v>
      </c>
    </row>
    <row r="18" spans="1:10" ht="43.2" x14ac:dyDescent="0.3">
      <c r="A18" s="1" t="s">
        <v>36</v>
      </c>
      <c r="B18" s="3">
        <v>2012</v>
      </c>
      <c r="C18" s="3">
        <v>17</v>
      </c>
      <c r="D18" s="3">
        <v>3.78</v>
      </c>
      <c r="E18" s="3">
        <v>3.61</v>
      </c>
      <c r="F18" s="3">
        <v>3.84</v>
      </c>
      <c r="G18" s="3">
        <v>3.59</v>
      </c>
      <c r="H18" s="3">
        <v>3.74</v>
      </c>
      <c r="I18" s="3">
        <v>3.81</v>
      </c>
      <c r="J18" s="3">
        <v>4.0999999999999996</v>
      </c>
    </row>
    <row r="19" spans="1:10" x14ac:dyDescent="0.3">
      <c r="A19" s="1" t="s">
        <v>25</v>
      </c>
      <c r="B19" s="3">
        <v>2012</v>
      </c>
      <c r="C19" s="3">
        <v>18</v>
      </c>
      <c r="D19" s="3">
        <v>3.73</v>
      </c>
      <c r="E19" s="3">
        <v>3.6</v>
      </c>
      <c r="F19" s="3">
        <v>3.83</v>
      </c>
      <c r="G19" s="3">
        <v>3.4</v>
      </c>
      <c r="H19" s="3">
        <v>3.75</v>
      </c>
      <c r="I19" s="3">
        <v>3.79</v>
      </c>
      <c r="J19" s="3">
        <v>4.05</v>
      </c>
    </row>
    <row r="20" spans="1:10" x14ac:dyDescent="0.3">
      <c r="A20" s="1" t="s">
        <v>28</v>
      </c>
      <c r="B20" s="3">
        <v>2012</v>
      </c>
      <c r="C20" s="3">
        <v>19</v>
      </c>
      <c r="D20" s="3">
        <v>3.71</v>
      </c>
      <c r="E20" s="3">
        <v>3.42</v>
      </c>
      <c r="F20" s="3">
        <v>3.77</v>
      </c>
      <c r="G20" s="3">
        <v>3.58</v>
      </c>
      <c r="H20" s="3">
        <v>3.68</v>
      </c>
      <c r="I20" s="3">
        <v>3.72</v>
      </c>
      <c r="J20" s="3">
        <v>4.0999999999999996</v>
      </c>
    </row>
    <row r="21" spans="1:10" x14ac:dyDescent="0.3">
      <c r="A21" s="1" t="s">
        <v>27</v>
      </c>
      <c r="B21" s="3">
        <v>2012</v>
      </c>
      <c r="C21" s="3">
        <v>20</v>
      </c>
      <c r="D21" s="3">
        <v>3.7</v>
      </c>
      <c r="E21" s="3">
        <v>3.4</v>
      </c>
      <c r="F21" s="3">
        <v>3.74</v>
      </c>
      <c r="G21" s="3">
        <v>3.68</v>
      </c>
      <c r="H21" s="3">
        <v>3.69</v>
      </c>
      <c r="I21" s="3">
        <v>3.67</v>
      </c>
      <c r="J21" s="3">
        <v>4.0199999999999996</v>
      </c>
    </row>
    <row r="22" spans="1:10" ht="28.8" x14ac:dyDescent="0.3">
      <c r="A22" s="1" t="s">
        <v>30</v>
      </c>
      <c r="B22" s="3">
        <v>2012</v>
      </c>
      <c r="C22" s="3">
        <v>21</v>
      </c>
      <c r="D22" s="3">
        <v>3.7</v>
      </c>
      <c r="E22" s="3">
        <v>3.42</v>
      </c>
      <c r="F22" s="3">
        <v>3.74</v>
      </c>
      <c r="G22" s="3">
        <v>3.67</v>
      </c>
      <c r="H22" s="3">
        <v>3.65</v>
      </c>
      <c r="I22" s="3">
        <v>3.68</v>
      </c>
      <c r="J22" s="3">
        <v>4.0199999999999996</v>
      </c>
    </row>
    <row r="23" spans="1:10" x14ac:dyDescent="0.3">
      <c r="A23" s="1" t="s">
        <v>16</v>
      </c>
      <c r="B23" s="3">
        <v>2012</v>
      </c>
      <c r="C23" s="3">
        <v>22</v>
      </c>
      <c r="D23" s="3">
        <v>3.68</v>
      </c>
      <c r="E23" s="3">
        <v>3.46</v>
      </c>
      <c r="F23" s="3">
        <v>3.86</v>
      </c>
      <c r="G23" s="3">
        <v>3.49</v>
      </c>
      <c r="H23" s="3">
        <v>3.57</v>
      </c>
      <c r="I23" s="3">
        <v>3.67</v>
      </c>
      <c r="J23" s="3">
        <v>4.09</v>
      </c>
    </row>
    <row r="24" spans="1:10" ht="28.8" x14ac:dyDescent="0.3">
      <c r="A24" s="1" t="s">
        <v>43</v>
      </c>
      <c r="B24" s="3">
        <v>2012</v>
      </c>
      <c r="C24" s="3">
        <v>23</v>
      </c>
      <c r="D24" s="3">
        <v>3.67</v>
      </c>
      <c r="E24" s="3">
        <v>3.35</v>
      </c>
      <c r="F24" s="3">
        <v>3.79</v>
      </c>
      <c r="G24" s="3">
        <v>3.5</v>
      </c>
      <c r="H24" s="3">
        <v>3.56</v>
      </c>
      <c r="I24" s="3">
        <v>3.83</v>
      </c>
      <c r="J24" s="3">
        <v>4.03</v>
      </c>
    </row>
    <row r="25" spans="1:10" x14ac:dyDescent="0.3">
      <c r="A25" s="1" t="s">
        <v>29</v>
      </c>
      <c r="B25" s="3">
        <v>2012</v>
      </c>
      <c r="C25" s="3">
        <v>24</v>
      </c>
      <c r="D25" s="3">
        <v>3.67</v>
      </c>
      <c r="E25" s="3">
        <v>3.34</v>
      </c>
      <c r="F25" s="3">
        <v>3.74</v>
      </c>
      <c r="G25" s="3">
        <v>3.53</v>
      </c>
      <c r="H25" s="3">
        <v>3.65</v>
      </c>
      <c r="I25" s="3">
        <v>3.73</v>
      </c>
      <c r="J25" s="3">
        <v>4.05</v>
      </c>
    </row>
    <row r="26" spans="1:10" x14ac:dyDescent="0.3">
      <c r="A26" s="1" t="s">
        <v>20</v>
      </c>
      <c r="B26" s="3">
        <v>2012</v>
      </c>
      <c r="C26" s="3">
        <v>25</v>
      </c>
      <c r="D26" s="3">
        <v>3.52</v>
      </c>
      <c r="E26" s="3">
        <v>3.4</v>
      </c>
      <c r="F26" s="3">
        <v>3.35</v>
      </c>
      <c r="G26" s="3">
        <v>3.4</v>
      </c>
      <c r="H26" s="3">
        <v>3.54</v>
      </c>
      <c r="I26" s="3">
        <v>3.65</v>
      </c>
      <c r="J26" s="3">
        <v>3.77</v>
      </c>
    </row>
    <row r="27" spans="1:10" x14ac:dyDescent="0.3">
      <c r="A27" s="1" t="s">
        <v>37</v>
      </c>
      <c r="B27" s="3">
        <v>2012</v>
      </c>
      <c r="C27" s="3">
        <v>26</v>
      </c>
      <c r="D27" s="3">
        <v>3.52</v>
      </c>
      <c r="E27" s="3">
        <v>3.25</v>
      </c>
      <c r="F27" s="3">
        <v>3.61</v>
      </c>
      <c r="G27" s="3">
        <v>3.46</v>
      </c>
      <c r="H27" s="3">
        <v>3.47</v>
      </c>
      <c r="I27" s="3">
        <v>3.52</v>
      </c>
      <c r="J27" s="3">
        <v>3.8</v>
      </c>
    </row>
    <row r="28" spans="1:10" x14ac:dyDescent="0.3">
      <c r="A28" s="1" t="s">
        <v>39</v>
      </c>
      <c r="B28" s="3">
        <v>2012</v>
      </c>
      <c r="C28" s="3">
        <v>27</v>
      </c>
      <c r="D28" s="3">
        <v>3.51</v>
      </c>
      <c r="E28" s="3">
        <v>3.16</v>
      </c>
      <c r="F28" s="3">
        <v>3.62</v>
      </c>
      <c r="G28" s="3">
        <v>3.38</v>
      </c>
      <c r="H28" s="3">
        <v>3.52</v>
      </c>
      <c r="I28" s="3">
        <v>3.54</v>
      </c>
      <c r="J28" s="3">
        <v>3.87</v>
      </c>
    </row>
    <row r="29" spans="1:10" x14ac:dyDescent="0.3">
      <c r="A29" s="1" t="s">
        <v>35</v>
      </c>
      <c r="B29" s="3">
        <v>2012</v>
      </c>
      <c r="C29" s="3">
        <v>28</v>
      </c>
      <c r="D29" s="3">
        <v>3.5</v>
      </c>
      <c r="E29" s="3">
        <v>3.19</v>
      </c>
      <c r="F29" s="3">
        <v>3.42</v>
      </c>
      <c r="G29" s="3">
        <v>3.43</v>
      </c>
      <c r="H29" s="3">
        <v>3.48</v>
      </c>
      <c r="I29" s="3">
        <v>3.6</v>
      </c>
      <c r="J29" s="3">
        <v>3.88</v>
      </c>
    </row>
    <row r="30" spans="1:10" x14ac:dyDescent="0.3">
      <c r="A30" s="1" t="s">
        <v>34</v>
      </c>
      <c r="B30" s="3">
        <v>2012</v>
      </c>
      <c r="C30" s="3">
        <v>29</v>
      </c>
      <c r="D30" s="3">
        <v>3.49</v>
      </c>
      <c r="E30" s="3">
        <v>3.28</v>
      </c>
      <c r="F30" s="3">
        <v>3.43</v>
      </c>
      <c r="G30" s="3">
        <v>3.4</v>
      </c>
      <c r="H30" s="3">
        <v>3.45</v>
      </c>
      <c r="I30" s="3">
        <v>3.54</v>
      </c>
      <c r="J30" s="3">
        <v>3.86</v>
      </c>
    </row>
    <row r="31" spans="1:10" x14ac:dyDescent="0.3">
      <c r="A31" s="1" t="s">
        <v>40</v>
      </c>
      <c r="B31" s="3">
        <v>2012</v>
      </c>
      <c r="C31" s="3">
        <v>30</v>
      </c>
      <c r="D31" s="3">
        <v>3.43</v>
      </c>
      <c r="E31" s="3">
        <v>3.3</v>
      </c>
      <c r="F31" s="3">
        <v>3.1</v>
      </c>
      <c r="G31" s="3">
        <v>3.47</v>
      </c>
      <c r="H31" s="3">
        <v>3.3</v>
      </c>
      <c r="I31" s="3">
        <v>3.32</v>
      </c>
      <c r="J31" s="3">
        <v>4.04</v>
      </c>
    </row>
    <row r="32" spans="1:10" ht="28.8" x14ac:dyDescent="0.3">
      <c r="A32" s="1" t="s">
        <v>32</v>
      </c>
      <c r="B32" s="3">
        <v>2012</v>
      </c>
      <c r="C32" s="3">
        <v>31</v>
      </c>
      <c r="D32" s="3">
        <v>3.42</v>
      </c>
      <c r="E32" s="3">
        <v>3.47</v>
      </c>
      <c r="F32" s="3">
        <v>3.42</v>
      </c>
      <c r="G32" s="3">
        <v>3.27</v>
      </c>
      <c r="H32" s="3">
        <v>3.25</v>
      </c>
      <c r="I32" s="3">
        <v>3.58</v>
      </c>
      <c r="J32" s="3">
        <v>3.55</v>
      </c>
    </row>
    <row r="33" spans="1:10" x14ac:dyDescent="0.3">
      <c r="A33" s="1" t="s">
        <v>46</v>
      </c>
      <c r="B33" s="3">
        <v>2012</v>
      </c>
      <c r="C33" s="3">
        <v>32</v>
      </c>
      <c r="D33" s="3">
        <v>3.39</v>
      </c>
      <c r="E33" s="3">
        <v>3.53</v>
      </c>
      <c r="F33" s="3">
        <v>3.39</v>
      </c>
      <c r="G33" s="3">
        <v>3.01</v>
      </c>
      <c r="H33" s="3">
        <v>3.47</v>
      </c>
      <c r="I33" s="3">
        <v>3.39</v>
      </c>
      <c r="J33" s="3">
        <v>3.62</v>
      </c>
    </row>
    <row r="34" spans="1:10" x14ac:dyDescent="0.3">
      <c r="A34" s="1" t="s">
        <v>38</v>
      </c>
      <c r="B34" s="3">
        <v>2012</v>
      </c>
      <c r="C34" s="3">
        <v>33</v>
      </c>
      <c r="D34" s="3">
        <v>3.32</v>
      </c>
      <c r="E34" s="3">
        <v>3.12</v>
      </c>
      <c r="F34" s="3">
        <v>3.23</v>
      </c>
      <c r="G34" s="3">
        <v>2.88</v>
      </c>
      <c r="H34" s="3">
        <v>3.25</v>
      </c>
      <c r="I34" s="3">
        <v>3.5</v>
      </c>
      <c r="J34" s="3">
        <v>4</v>
      </c>
    </row>
    <row r="35" spans="1:10" x14ac:dyDescent="0.3">
      <c r="A35" s="1" t="s">
        <v>47</v>
      </c>
      <c r="B35" s="3">
        <v>2012</v>
      </c>
      <c r="C35" s="3">
        <v>34</v>
      </c>
      <c r="D35" s="3">
        <v>3.29</v>
      </c>
      <c r="E35" s="3">
        <v>3.05</v>
      </c>
      <c r="F35" s="3">
        <v>3.24</v>
      </c>
      <c r="G35" s="3">
        <v>3.34</v>
      </c>
      <c r="H35" s="3">
        <v>3.25</v>
      </c>
      <c r="I35" s="3">
        <v>3.2</v>
      </c>
      <c r="J35" s="3">
        <v>3.6</v>
      </c>
    </row>
    <row r="36" spans="1:10" x14ac:dyDescent="0.3">
      <c r="A36" s="1" t="s">
        <v>67</v>
      </c>
      <c r="B36" s="3">
        <v>2012</v>
      </c>
      <c r="C36" s="3">
        <v>35</v>
      </c>
      <c r="D36" s="3">
        <v>3.24</v>
      </c>
      <c r="E36" s="3">
        <v>3.02</v>
      </c>
      <c r="F36" s="3">
        <v>3.17</v>
      </c>
      <c r="G36" s="3">
        <v>3.21</v>
      </c>
      <c r="H36" s="3">
        <v>3.17</v>
      </c>
      <c r="I36" s="3">
        <v>3.36</v>
      </c>
      <c r="J36" s="3">
        <v>3.54</v>
      </c>
    </row>
    <row r="37" spans="1:10" x14ac:dyDescent="0.3">
      <c r="A37" s="1" t="s">
        <v>56</v>
      </c>
      <c r="B37" s="3">
        <v>2012</v>
      </c>
      <c r="C37" s="3">
        <v>36</v>
      </c>
      <c r="D37" s="3">
        <v>3.21</v>
      </c>
      <c r="E37" s="3">
        <v>2.97</v>
      </c>
      <c r="F37" s="3">
        <v>3.2</v>
      </c>
      <c r="G37" s="3">
        <v>3.25</v>
      </c>
      <c r="H37" s="3">
        <v>3.1</v>
      </c>
      <c r="I37" s="3">
        <v>3.16</v>
      </c>
      <c r="J37" s="3">
        <v>3.56</v>
      </c>
    </row>
    <row r="38" spans="1:10" ht="28.8" x14ac:dyDescent="0.3">
      <c r="A38" s="1" t="s">
        <v>58</v>
      </c>
      <c r="B38" s="3">
        <v>2012</v>
      </c>
      <c r="C38" s="3">
        <v>37</v>
      </c>
      <c r="D38" s="3">
        <v>3.18</v>
      </c>
      <c r="E38" s="3">
        <v>2.79</v>
      </c>
      <c r="F38" s="3">
        <v>3.22</v>
      </c>
      <c r="G38" s="3">
        <v>3.1</v>
      </c>
      <c r="H38" s="3">
        <v>2.99</v>
      </c>
      <c r="I38" s="3">
        <v>3.21</v>
      </c>
      <c r="J38" s="3">
        <v>3.76</v>
      </c>
    </row>
    <row r="39" spans="1:10" x14ac:dyDescent="0.3">
      <c r="A39" s="1" t="s">
        <v>44</v>
      </c>
      <c r="B39" s="3">
        <v>2012</v>
      </c>
      <c r="C39" s="3">
        <v>38</v>
      </c>
      <c r="D39" s="3">
        <v>3.18</v>
      </c>
      <c r="E39" s="3">
        <v>2.96</v>
      </c>
      <c r="F39" s="3">
        <v>3.08</v>
      </c>
      <c r="G39" s="3">
        <v>3.21</v>
      </c>
      <c r="H39" s="3">
        <v>2.98</v>
      </c>
      <c r="I39" s="3">
        <v>3.18</v>
      </c>
      <c r="J39" s="3">
        <v>3.63</v>
      </c>
    </row>
    <row r="40" spans="1:10" x14ac:dyDescent="0.3">
      <c r="A40" s="1" t="s">
        <v>51</v>
      </c>
      <c r="B40" s="3">
        <v>2012</v>
      </c>
      <c r="C40" s="3">
        <v>39</v>
      </c>
      <c r="D40" s="3">
        <v>3.17</v>
      </c>
      <c r="E40" s="3">
        <v>3.11</v>
      </c>
      <c r="F40" s="3">
        <v>3.18</v>
      </c>
      <c r="G40" s="3">
        <v>3.06</v>
      </c>
      <c r="H40" s="3">
        <v>3</v>
      </c>
      <c r="I40" s="3">
        <v>3.22</v>
      </c>
      <c r="J40" s="3">
        <v>3.47</v>
      </c>
    </row>
    <row r="41" spans="1:10" x14ac:dyDescent="0.3">
      <c r="A41" s="1" t="s">
        <v>42</v>
      </c>
      <c r="B41" s="3">
        <v>2012</v>
      </c>
      <c r="C41" s="3">
        <v>40</v>
      </c>
      <c r="D41" s="3">
        <v>3.17</v>
      </c>
      <c r="E41" s="3">
        <v>2.82</v>
      </c>
      <c r="F41" s="3">
        <v>3.14</v>
      </c>
      <c r="G41" s="3">
        <v>2.99</v>
      </c>
      <c r="H41" s="3">
        <v>3.18</v>
      </c>
      <c r="I41" s="3">
        <v>3.52</v>
      </c>
      <c r="J41" s="3">
        <v>3.41</v>
      </c>
    </row>
    <row r="42" spans="1:10" x14ac:dyDescent="0.3">
      <c r="A42" s="1" t="s">
        <v>119</v>
      </c>
      <c r="B42" s="3">
        <v>2012</v>
      </c>
      <c r="C42" s="3">
        <v>41</v>
      </c>
      <c r="D42" s="3">
        <v>3.17</v>
      </c>
      <c r="E42" s="3">
        <v>3.12</v>
      </c>
      <c r="F42" s="3">
        <v>2.88</v>
      </c>
      <c r="G42" s="3">
        <v>2.88</v>
      </c>
      <c r="H42" s="3">
        <v>3.12</v>
      </c>
      <c r="I42" s="3">
        <v>3.25</v>
      </c>
      <c r="J42" s="3">
        <v>3.75</v>
      </c>
    </row>
    <row r="43" spans="1:10" x14ac:dyDescent="0.3">
      <c r="A43" s="1" t="s">
        <v>64</v>
      </c>
      <c r="B43" s="3">
        <v>2012</v>
      </c>
      <c r="C43" s="3">
        <v>42</v>
      </c>
      <c r="D43" s="3">
        <v>3.16</v>
      </c>
      <c r="E43" s="3">
        <v>3.06</v>
      </c>
      <c r="F43" s="3">
        <v>3.35</v>
      </c>
      <c r="G43" s="3">
        <v>2.95</v>
      </c>
      <c r="H43" s="3">
        <v>2.92</v>
      </c>
      <c r="I43" s="3">
        <v>3.2</v>
      </c>
      <c r="J43" s="3">
        <v>3.54</v>
      </c>
    </row>
    <row r="44" spans="1:10" x14ac:dyDescent="0.3">
      <c r="A44" s="1" t="s">
        <v>60</v>
      </c>
      <c r="B44" s="3">
        <v>2012</v>
      </c>
      <c r="C44" s="3">
        <v>43</v>
      </c>
      <c r="D44" s="3">
        <v>3.16</v>
      </c>
      <c r="E44" s="3">
        <v>2.81</v>
      </c>
      <c r="F44" s="3">
        <v>3.1</v>
      </c>
      <c r="G44" s="3">
        <v>3.17</v>
      </c>
      <c r="H44" s="3">
        <v>3.01</v>
      </c>
      <c r="I44" s="3">
        <v>3.05</v>
      </c>
      <c r="J44" s="3">
        <v>3.79</v>
      </c>
    </row>
    <row r="45" spans="1:10" ht="28.8" x14ac:dyDescent="0.3">
      <c r="A45" s="1" t="s">
        <v>41</v>
      </c>
      <c r="B45" s="3">
        <v>2012</v>
      </c>
      <c r="C45" s="3">
        <v>44</v>
      </c>
      <c r="D45" s="3">
        <v>3.14</v>
      </c>
      <c r="E45" s="3">
        <v>2.95</v>
      </c>
      <c r="F45" s="3">
        <v>2.96</v>
      </c>
      <c r="G45" s="3">
        <v>3.01</v>
      </c>
      <c r="H45" s="3">
        <v>3.34</v>
      </c>
      <c r="I45" s="3">
        <v>3.17</v>
      </c>
      <c r="J45" s="3">
        <v>3.4</v>
      </c>
    </row>
    <row r="46" spans="1:10" x14ac:dyDescent="0.3">
      <c r="A46" s="1" t="s">
        <v>74</v>
      </c>
      <c r="B46" s="3">
        <v>2012</v>
      </c>
      <c r="C46" s="3">
        <v>45</v>
      </c>
      <c r="D46" s="3">
        <v>3.13</v>
      </c>
      <c r="E46" s="3">
        <v>2.5099999999999998</v>
      </c>
      <c r="F46" s="3">
        <v>3.07</v>
      </c>
      <c r="G46" s="3">
        <v>3.12</v>
      </c>
      <c r="H46" s="3">
        <v>3.12</v>
      </c>
      <c r="I46" s="3">
        <v>3.42</v>
      </c>
      <c r="J46" s="3">
        <v>3.55</v>
      </c>
    </row>
    <row r="47" spans="1:10" x14ac:dyDescent="0.3">
      <c r="A47" s="1" t="s">
        <v>63</v>
      </c>
      <c r="B47" s="3">
        <v>2012</v>
      </c>
      <c r="C47" s="3">
        <v>46</v>
      </c>
      <c r="D47" s="3">
        <v>3.08</v>
      </c>
      <c r="E47" s="3">
        <v>2.77</v>
      </c>
      <c r="F47" s="3">
        <v>2.87</v>
      </c>
      <c r="G47" s="3">
        <v>2.98</v>
      </c>
      <c r="H47" s="3">
        <v>3.14</v>
      </c>
      <c r="I47" s="3">
        <v>3.09</v>
      </c>
      <c r="J47" s="3">
        <v>3.58</v>
      </c>
    </row>
    <row r="48" spans="1:10" x14ac:dyDescent="0.3">
      <c r="A48" s="1" t="s">
        <v>59</v>
      </c>
      <c r="B48" s="3">
        <v>2012</v>
      </c>
      <c r="C48" s="3">
        <v>47</v>
      </c>
      <c r="D48" s="3">
        <v>3.06</v>
      </c>
      <c r="E48" s="3">
        <v>2.63</v>
      </c>
      <c r="F48" s="3">
        <v>3.03</v>
      </c>
      <c r="G48" s="3">
        <v>3.07</v>
      </c>
      <c r="H48" s="3">
        <v>3.02</v>
      </c>
      <c r="I48" s="3">
        <v>3.15</v>
      </c>
      <c r="J48" s="3">
        <v>3.47</v>
      </c>
    </row>
    <row r="49" spans="1:10" x14ac:dyDescent="0.3">
      <c r="A49" s="1" t="s">
        <v>61</v>
      </c>
      <c r="B49" s="3">
        <v>2012</v>
      </c>
      <c r="C49" s="3">
        <v>48</v>
      </c>
      <c r="D49" s="3">
        <v>3.05</v>
      </c>
      <c r="E49" s="3">
        <v>2.67</v>
      </c>
      <c r="F49" s="3">
        <v>3.08</v>
      </c>
      <c r="G49" s="3">
        <v>2.83</v>
      </c>
      <c r="H49" s="3">
        <v>2.94</v>
      </c>
      <c r="I49" s="3">
        <v>3.42</v>
      </c>
      <c r="J49" s="3">
        <v>3.42</v>
      </c>
    </row>
    <row r="50" spans="1:10" ht="28.8" x14ac:dyDescent="0.3">
      <c r="A50" s="1" t="s">
        <v>69</v>
      </c>
      <c r="B50" s="3">
        <v>2012</v>
      </c>
      <c r="C50" s="3">
        <v>49</v>
      </c>
      <c r="D50" s="3">
        <v>3.05</v>
      </c>
      <c r="E50" s="3">
        <v>2.4500000000000002</v>
      </c>
      <c r="F50" s="3">
        <v>2.94</v>
      </c>
      <c r="G50" s="3">
        <v>3.33</v>
      </c>
      <c r="H50" s="3">
        <v>2.95</v>
      </c>
      <c r="I50" s="3">
        <v>3.3</v>
      </c>
      <c r="J50" s="3">
        <v>3.27</v>
      </c>
    </row>
    <row r="51" spans="1:10" x14ac:dyDescent="0.3">
      <c r="A51" s="1" t="s">
        <v>170</v>
      </c>
      <c r="B51" s="3">
        <v>2012</v>
      </c>
      <c r="C51" s="3">
        <v>50</v>
      </c>
      <c r="D51" s="3">
        <v>3.03</v>
      </c>
      <c r="E51" s="3">
        <v>2.64</v>
      </c>
      <c r="F51" s="3">
        <v>3.14</v>
      </c>
      <c r="G51" s="3">
        <v>3.01</v>
      </c>
      <c r="H51" s="3">
        <v>2.89</v>
      </c>
      <c r="I51" s="3">
        <v>3.01</v>
      </c>
      <c r="J51" s="3">
        <v>3.51</v>
      </c>
    </row>
    <row r="52" spans="1:10" ht="28.8" x14ac:dyDescent="0.3">
      <c r="A52" s="1" t="s">
        <v>52</v>
      </c>
      <c r="B52" s="3">
        <v>2012</v>
      </c>
      <c r="C52" s="3">
        <v>51</v>
      </c>
      <c r="D52" s="3">
        <v>3.03</v>
      </c>
      <c r="E52" s="3">
        <v>2.88</v>
      </c>
      <c r="F52" s="3">
        <v>2.99</v>
      </c>
      <c r="G52" s="3">
        <v>2.84</v>
      </c>
      <c r="H52" s="3">
        <v>3.07</v>
      </c>
      <c r="I52" s="3">
        <v>2.84</v>
      </c>
      <c r="J52" s="3">
        <v>3.57</v>
      </c>
    </row>
    <row r="53" spans="1:10" ht="28.8" x14ac:dyDescent="0.3">
      <c r="A53" s="1" t="s">
        <v>66</v>
      </c>
      <c r="B53" s="3">
        <v>2012</v>
      </c>
      <c r="C53" s="3">
        <v>52</v>
      </c>
      <c r="D53" s="3">
        <v>3.02</v>
      </c>
      <c r="E53" s="3">
        <v>2.62</v>
      </c>
      <c r="F53" s="3">
        <v>2.8</v>
      </c>
      <c r="G53" s="3">
        <v>2.97</v>
      </c>
      <c r="H53" s="3">
        <v>3.14</v>
      </c>
      <c r="I53" s="3">
        <v>3.3</v>
      </c>
      <c r="J53" s="3">
        <v>3.3</v>
      </c>
    </row>
    <row r="54" spans="1:10" x14ac:dyDescent="0.3">
      <c r="A54" s="1" t="s">
        <v>57</v>
      </c>
      <c r="B54" s="3">
        <v>2012</v>
      </c>
      <c r="C54" s="3">
        <v>53</v>
      </c>
      <c r="D54" s="3">
        <v>3</v>
      </c>
      <c r="E54" s="3">
        <v>2.65</v>
      </c>
      <c r="F54" s="3">
        <v>2.68</v>
      </c>
      <c r="G54" s="3">
        <v>3.14</v>
      </c>
      <c r="H54" s="3">
        <v>2.68</v>
      </c>
      <c r="I54" s="3">
        <v>3.16</v>
      </c>
      <c r="J54" s="3">
        <v>3.64</v>
      </c>
    </row>
    <row r="55" spans="1:10" x14ac:dyDescent="0.3">
      <c r="A55" s="1" t="s">
        <v>49</v>
      </c>
      <c r="B55" s="3">
        <v>2012</v>
      </c>
      <c r="C55" s="3">
        <v>54</v>
      </c>
      <c r="D55" s="3">
        <v>3</v>
      </c>
      <c r="E55" s="3">
        <v>2.65</v>
      </c>
      <c r="F55" s="3">
        <v>2.5099999999999998</v>
      </c>
      <c r="G55" s="3">
        <v>2.99</v>
      </c>
      <c r="H55" s="3">
        <v>2.83</v>
      </c>
      <c r="I55" s="3">
        <v>3.1</v>
      </c>
      <c r="J55" s="3">
        <v>3.82</v>
      </c>
    </row>
    <row r="56" spans="1:10" ht="57.6" x14ac:dyDescent="0.3">
      <c r="A56" s="1" t="s">
        <v>90</v>
      </c>
      <c r="B56" s="3">
        <v>2012</v>
      </c>
      <c r="C56" s="3">
        <v>55</v>
      </c>
      <c r="D56" s="3">
        <v>2.99</v>
      </c>
      <c r="E56" s="3">
        <v>2.65</v>
      </c>
      <c r="F56" s="3">
        <v>2.86</v>
      </c>
      <c r="G56" s="3">
        <v>3</v>
      </c>
      <c r="H56" s="3">
        <v>2.93</v>
      </c>
      <c r="I56" s="3">
        <v>2.81</v>
      </c>
      <c r="J56" s="3">
        <v>3.61</v>
      </c>
    </row>
    <row r="57" spans="1:10" x14ac:dyDescent="0.3">
      <c r="A57" s="1" t="s">
        <v>100</v>
      </c>
      <c r="B57" s="3">
        <v>2012</v>
      </c>
      <c r="C57" s="3">
        <v>56</v>
      </c>
      <c r="D57" s="3">
        <v>2.98</v>
      </c>
      <c r="E57" s="3">
        <v>2.99</v>
      </c>
      <c r="F57" s="3">
        <v>2.87</v>
      </c>
      <c r="G57" s="3">
        <v>2.91</v>
      </c>
      <c r="H57" s="3">
        <v>2.98</v>
      </c>
      <c r="I57" s="3">
        <v>2.98</v>
      </c>
      <c r="J57" s="3">
        <v>3.16</v>
      </c>
    </row>
    <row r="58" spans="1:10" ht="43.2" x14ac:dyDescent="0.3">
      <c r="A58" s="1" t="s">
        <v>71</v>
      </c>
      <c r="B58" s="3">
        <v>2012</v>
      </c>
      <c r="C58" s="3">
        <v>57</v>
      </c>
      <c r="D58" s="3">
        <v>2.98</v>
      </c>
      <c r="E58" s="3">
        <v>2.6</v>
      </c>
      <c r="F58" s="3">
        <v>3.07</v>
      </c>
      <c r="G58" s="3">
        <v>3</v>
      </c>
      <c r="H58" s="3">
        <v>2.95</v>
      </c>
      <c r="I58" s="3">
        <v>2.86</v>
      </c>
      <c r="J58" s="3">
        <v>3.39</v>
      </c>
    </row>
    <row r="59" spans="1:10" x14ac:dyDescent="0.3">
      <c r="A59" s="1" t="s">
        <v>55</v>
      </c>
      <c r="B59" s="3">
        <v>2012</v>
      </c>
      <c r="C59" s="3">
        <v>58</v>
      </c>
      <c r="D59" s="3">
        <v>2.95</v>
      </c>
      <c r="E59" s="3">
        <v>2.73</v>
      </c>
      <c r="F59" s="3">
        <v>2.58</v>
      </c>
      <c r="G59" s="3">
        <v>2.97</v>
      </c>
      <c r="H59" s="3">
        <v>2.91</v>
      </c>
      <c r="I59" s="3">
        <v>2.73</v>
      </c>
      <c r="J59" s="3">
        <v>3.7</v>
      </c>
    </row>
    <row r="60" spans="1:10" ht="28.8" x14ac:dyDescent="0.3">
      <c r="A60" s="24" t="s">
        <v>62</v>
      </c>
      <c r="B60" s="25">
        <v>2012</v>
      </c>
      <c r="C60" s="25">
        <v>59</v>
      </c>
      <c r="D60" s="25">
        <v>2.94</v>
      </c>
      <c r="E60" s="25">
        <v>2.5299999999999998</v>
      </c>
      <c r="F60" s="25">
        <v>2.54</v>
      </c>
      <c r="G60" s="25">
        <v>2.97</v>
      </c>
      <c r="H60" s="25">
        <v>2.85</v>
      </c>
      <c r="I60" s="25">
        <v>3.12</v>
      </c>
      <c r="J60" s="25">
        <v>3.61</v>
      </c>
    </row>
    <row r="61" spans="1:10" x14ac:dyDescent="0.3">
      <c r="A61" s="24" t="s">
        <v>80</v>
      </c>
      <c r="B61" s="25">
        <v>2012</v>
      </c>
      <c r="C61" s="25">
        <v>60</v>
      </c>
      <c r="D61" s="25">
        <v>2.94</v>
      </c>
      <c r="E61" s="25">
        <v>2.68</v>
      </c>
      <c r="F61" s="25">
        <v>2.73</v>
      </c>
      <c r="G61" s="25">
        <v>2.87</v>
      </c>
      <c r="H61" s="25">
        <v>2.91</v>
      </c>
      <c r="I61" s="25">
        <v>2.99</v>
      </c>
      <c r="J61" s="25">
        <v>3.4</v>
      </c>
    </row>
    <row r="62" spans="1:10" x14ac:dyDescent="0.3">
      <c r="A62" s="24" t="s">
        <v>54</v>
      </c>
      <c r="B62" s="25">
        <v>2012</v>
      </c>
      <c r="C62" s="25">
        <v>61</v>
      </c>
      <c r="D62" s="25">
        <v>2.93</v>
      </c>
      <c r="E62" s="25">
        <v>2.56</v>
      </c>
      <c r="F62" s="25">
        <v>2.94</v>
      </c>
      <c r="G62" s="25">
        <v>2.76</v>
      </c>
      <c r="H62" s="25">
        <v>2.84</v>
      </c>
      <c r="I62" s="25">
        <v>3.01</v>
      </c>
      <c r="J62" s="25">
        <v>3.47</v>
      </c>
    </row>
    <row r="63" spans="1:10" x14ac:dyDescent="0.3">
      <c r="A63" s="24" t="s">
        <v>68</v>
      </c>
      <c r="B63" s="25">
        <v>2012</v>
      </c>
      <c r="C63" s="25">
        <v>62</v>
      </c>
      <c r="D63" s="25">
        <v>2.89</v>
      </c>
      <c r="E63" s="25">
        <v>3.1</v>
      </c>
      <c r="F63" s="25">
        <v>2.96</v>
      </c>
      <c r="G63" s="25">
        <v>2.78</v>
      </c>
      <c r="H63" s="25">
        <v>2.73</v>
      </c>
      <c r="I63" s="25">
        <v>2.59</v>
      </c>
      <c r="J63" s="25">
        <v>3.17</v>
      </c>
    </row>
    <row r="64" spans="1:10" ht="28.8" x14ac:dyDescent="0.3">
      <c r="A64" s="24" t="s">
        <v>160</v>
      </c>
      <c r="B64" s="25">
        <v>2012</v>
      </c>
      <c r="C64" s="25">
        <v>63</v>
      </c>
      <c r="D64" s="25">
        <v>2.89</v>
      </c>
      <c r="E64" s="25">
        <v>2.29</v>
      </c>
      <c r="F64" s="25">
        <v>2.62</v>
      </c>
      <c r="G64" s="25">
        <v>3.14</v>
      </c>
      <c r="H64" s="25">
        <v>2.79</v>
      </c>
      <c r="I64" s="25">
        <v>3.12</v>
      </c>
      <c r="J64" s="25">
        <v>3.29</v>
      </c>
    </row>
    <row r="65" spans="1:10" ht="28.8" x14ac:dyDescent="0.3">
      <c r="A65" s="26" t="s">
        <v>106</v>
      </c>
      <c r="B65" s="27">
        <v>2012</v>
      </c>
      <c r="C65" s="27">
        <v>64</v>
      </c>
      <c r="D65" s="27">
        <v>2.87</v>
      </c>
      <c r="E65" s="27">
        <v>2.65</v>
      </c>
      <c r="F65" s="27">
        <v>2.72</v>
      </c>
      <c r="G65" s="27">
        <v>2.76</v>
      </c>
      <c r="H65" s="27">
        <v>2.95</v>
      </c>
      <c r="I65" s="27">
        <v>2.66</v>
      </c>
      <c r="J65" s="27">
        <v>3.45</v>
      </c>
    </row>
    <row r="66" spans="1:10" x14ac:dyDescent="0.3">
      <c r="A66" s="24" t="s">
        <v>48</v>
      </c>
      <c r="B66" s="25">
        <v>2012</v>
      </c>
      <c r="C66" s="25">
        <v>65</v>
      </c>
      <c r="D66" s="25">
        <v>2.86</v>
      </c>
      <c r="E66" s="25">
        <v>2.5099999999999998</v>
      </c>
      <c r="F66" s="25">
        <v>2.79</v>
      </c>
      <c r="G66" s="25">
        <v>2.82</v>
      </c>
      <c r="H66" s="25">
        <v>2.82</v>
      </c>
      <c r="I66" s="25">
        <v>3</v>
      </c>
      <c r="J66" s="25">
        <v>3.23</v>
      </c>
    </row>
    <row r="67" spans="1:10" x14ac:dyDescent="0.3">
      <c r="A67" s="24" t="s">
        <v>70</v>
      </c>
      <c r="B67" s="25">
        <v>2012</v>
      </c>
      <c r="C67" s="25">
        <v>66</v>
      </c>
      <c r="D67" s="25">
        <v>2.85</v>
      </c>
      <c r="E67" s="91">
        <v>2.41</v>
      </c>
      <c r="F67" s="25">
        <v>2.69</v>
      </c>
      <c r="G67" s="25">
        <v>2.72</v>
      </c>
      <c r="H67" s="25">
        <v>2.85</v>
      </c>
      <c r="I67" s="25">
        <v>3.15</v>
      </c>
      <c r="J67" s="25">
        <v>3.31</v>
      </c>
    </row>
    <row r="68" spans="1:10" x14ac:dyDescent="0.3">
      <c r="A68" s="24" t="s">
        <v>118</v>
      </c>
      <c r="B68" s="25">
        <v>2012</v>
      </c>
      <c r="C68" s="25">
        <v>67</v>
      </c>
      <c r="D68" s="25">
        <v>2.85</v>
      </c>
      <c r="E68" s="25">
        <v>2.59</v>
      </c>
      <c r="F68" s="25">
        <v>2.57</v>
      </c>
      <c r="G68" s="25">
        <v>2.44</v>
      </c>
      <c r="H68" s="25">
        <v>2.9</v>
      </c>
      <c r="I68" s="25">
        <v>2.87</v>
      </c>
      <c r="J68" s="25">
        <v>3.74</v>
      </c>
    </row>
    <row r="69" spans="1:10" ht="28.8" x14ac:dyDescent="0.3">
      <c r="A69" s="24" t="s">
        <v>129</v>
      </c>
      <c r="B69" s="25">
        <v>2012</v>
      </c>
      <c r="C69" s="25">
        <v>68</v>
      </c>
      <c r="D69" s="25">
        <v>2.84</v>
      </c>
      <c r="E69" s="25">
        <v>2.82</v>
      </c>
      <c r="F69" s="25">
        <v>2.82</v>
      </c>
      <c r="G69" s="25">
        <v>2.5299999999999998</v>
      </c>
      <c r="H69" s="25">
        <v>2.74</v>
      </c>
      <c r="I69" s="25">
        <v>2.73</v>
      </c>
      <c r="J69" s="25">
        <v>3.43</v>
      </c>
    </row>
    <row r="70" spans="1:10" x14ac:dyDescent="0.3">
      <c r="A70" s="24" t="s">
        <v>53</v>
      </c>
      <c r="B70" s="25">
        <v>2012</v>
      </c>
      <c r="C70" s="25">
        <v>69</v>
      </c>
      <c r="D70" s="25">
        <v>2.83</v>
      </c>
      <c r="E70" s="25">
        <v>2.38</v>
      </c>
      <c r="F70" s="25">
        <v>2.88</v>
      </c>
      <c r="G70" s="25">
        <v>2.69</v>
      </c>
      <c r="H70" s="25">
        <v>2.76</v>
      </c>
      <c r="I70" s="25">
        <v>2.98</v>
      </c>
      <c r="J70" s="25">
        <v>3.32</v>
      </c>
    </row>
    <row r="71" spans="1:10" x14ac:dyDescent="0.3">
      <c r="A71" s="1" t="s">
        <v>65</v>
      </c>
      <c r="B71" s="3">
        <v>2012</v>
      </c>
      <c r="C71" s="3">
        <v>70</v>
      </c>
      <c r="D71" s="3">
        <v>2.83</v>
      </c>
      <c r="E71" s="3">
        <v>2.73</v>
      </c>
      <c r="F71" s="3">
        <v>2.82</v>
      </c>
      <c r="G71" s="3">
        <v>2.68</v>
      </c>
      <c r="H71" s="3">
        <v>2.68</v>
      </c>
      <c r="I71" s="3">
        <v>2.98</v>
      </c>
      <c r="J71" s="3">
        <v>3.11</v>
      </c>
    </row>
    <row r="72" spans="1:10" x14ac:dyDescent="0.3">
      <c r="A72" s="1" t="s">
        <v>81</v>
      </c>
      <c r="B72" s="3">
        <v>2012</v>
      </c>
      <c r="C72" s="3">
        <v>71</v>
      </c>
      <c r="D72" s="3">
        <v>2.83</v>
      </c>
      <c r="E72" s="3">
        <v>2.85</v>
      </c>
      <c r="F72" s="3">
        <v>2.69</v>
      </c>
      <c r="G72" s="3">
        <v>2.86</v>
      </c>
      <c r="H72" s="3">
        <v>2.77</v>
      </c>
      <c r="I72" s="3">
        <v>2.61</v>
      </c>
      <c r="J72" s="3">
        <v>3.14</v>
      </c>
    </row>
    <row r="73" spans="1:10" ht="28.8" x14ac:dyDescent="0.3">
      <c r="A73" s="1" t="s">
        <v>124</v>
      </c>
      <c r="B73" s="3">
        <v>2012</v>
      </c>
      <c r="C73" s="3">
        <v>72</v>
      </c>
      <c r="D73" s="3">
        <v>2.82</v>
      </c>
      <c r="E73" s="3">
        <v>2.58</v>
      </c>
      <c r="F73" s="3">
        <v>2.83</v>
      </c>
      <c r="G73" s="3">
        <v>2.5</v>
      </c>
      <c r="H73" s="3">
        <v>2.67</v>
      </c>
      <c r="I73" s="3">
        <v>2.83</v>
      </c>
      <c r="J73" s="3">
        <v>3.52</v>
      </c>
    </row>
    <row r="74" spans="1:10" x14ac:dyDescent="0.3">
      <c r="A74" s="1" t="s">
        <v>82</v>
      </c>
      <c r="B74" s="3">
        <v>2012</v>
      </c>
      <c r="C74" s="3">
        <v>73</v>
      </c>
      <c r="D74" s="3">
        <v>2.81</v>
      </c>
      <c r="E74" s="3">
        <v>2.5099999999999998</v>
      </c>
      <c r="F74" s="3">
        <v>2.78</v>
      </c>
      <c r="G74" s="3">
        <v>3.01</v>
      </c>
      <c r="H74" s="3">
        <v>2.85</v>
      </c>
      <c r="I74" s="3">
        <v>2.56</v>
      </c>
      <c r="J74" s="3">
        <v>3.09</v>
      </c>
    </row>
    <row r="75" spans="1:10" ht="28.8" x14ac:dyDescent="0.3">
      <c r="A75" s="1" t="s">
        <v>86</v>
      </c>
      <c r="B75" s="3">
        <v>2012</v>
      </c>
      <c r="C75" s="3">
        <v>74</v>
      </c>
      <c r="D75" s="3">
        <v>2.8</v>
      </c>
      <c r="E75" s="3">
        <v>2.62</v>
      </c>
      <c r="F75" s="3">
        <v>2.59</v>
      </c>
      <c r="G75" s="3">
        <v>2.82</v>
      </c>
      <c r="H75" s="3">
        <v>2.78</v>
      </c>
      <c r="I75" s="3">
        <v>2.8</v>
      </c>
      <c r="J75" s="3">
        <v>3.19</v>
      </c>
    </row>
    <row r="76" spans="1:10" x14ac:dyDescent="0.3">
      <c r="A76" s="1" t="s">
        <v>72</v>
      </c>
      <c r="B76" s="3">
        <v>2012</v>
      </c>
      <c r="C76" s="3">
        <v>75</v>
      </c>
      <c r="D76" s="3">
        <v>2.8</v>
      </c>
      <c r="E76" s="3">
        <v>2.39</v>
      </c>
      <c r="F76" s="3">
        <v>2.62</v>
      </c>
      <c r="G76" s="3">
        <v>2.76</v>
      </c>
      <c r="H76" s="3">
        <v>2.8</v>
      </c>
      <c r="I76" s="3">
        <v>3.07</v>
      </c>
      <c r="J76" s="3">
        <v>3.14</v>
      </c>
    </row>
    <row r="77" spans="1:10" x14ac:dyDescent="0.3">
      <c r="A77" s="1" t="s">
        <v>45</v>
      </c>
      <c r="B77" s="3">
        <v>2012</v>
      </c>
      <c r="C77" s="3">
        <v>76</v>
      </c>
      <c r="D77" s="3">
        <v>2.78</v>
      </c>
      <c r="E77" s="3">
        <v>2.71</v>
      </c>
      <c r="F77" s="3">
        <v>2.52</v>
      </c>
      <c r="G77" s="3">
        <v>2.72</v>
      </c>
      <c r="H77" s="3">
        <v>2.64</v>
      </c>
      <c r="I77" s="3">
        <v>2.97</v>
      </c>
      <c r="J77" s="3">
        <v>3.08</v>
      </c>
    </row>
    <row r="78" spans="1:10" x14ac:dyDescent="0.3">
      <c r="A78" s="1" t="s">
        <v>125</v>
      </c>
      <c r="B78" s="3">
        <v>2012</v>
      </c>
      <c r="C78" s="3">
        <v>77</v>
      </c>
      <c r="D78" s="3">
        <v>2.77</v>
      </c>
      <c r="E78" s="3">
        <v>2.9</v>
      </c>
      <c r="F78" s="3">
        <v>2.85</v>
      </c>
      <c r="G78" s="3">
        <v>2.68</v>
      </c>
      <c r="H78" s="3">
        <v>2.78</v>
      </c>
      <c r="I78" s="3">
        <v>2.59</v>
      </c>
      <c r="J78" s="3">
        <v>2.86</v>
      </c>
    </row>
    <row r="79" spans="1:10" x14ac:dyDescent="0.3">
      <c r="A79" s="1" t="s">
        <v>171</v>
      </c>
      <c r="B79" s="3">
        <v>2012</v>
      </c>
      <c r="C79" s="3">
        <v>78</v>
      </c>
      <c r="D79" s="3">
        <v>2.77</v>
      </c>
      <c r="E79" s="3">
        <v>2.4300000000000002</v>
      </c>
      <c r="F79" s="3">
        <v>2.4300000000000002</v>
      </c>
      <c r="G79" s="3">
        <v>2.84</v>
      </c>
      <c r="H79" s="3">
        <v>2.65</v>
      </c>
      <c r="I79" s="3">
        <v>2.65</v>
      </c>
      <c r="J79" s="3">
        <v>3.58</v>
      </c>
    </row>
    <row r="80" spans="1:10" x14ac:dyDescent="0.3">
      <c r="A80" s="1" t="s">
        <v>95</v>
      </c>
      <c r="B80" s="3">
        <v>2012</v>
      </c>
      <c r="C80" s="3">
        <v>79</v>
      </c>
      <c r="D80" s="3">
        <v>2.76</v>
      </c>
      <c r="E80" s="3">
        <v>2.36</v>
      </c>
      <c r="F80" s="3">
        <v>2.62</v>
      </c>
      <c r="G80" s="3">
        <v>2.86</v>
      </c>
      <c r="H80" s="3">
        <v>2.65</v>
      </c>
      <c r="I80" s="3">
        <v>2.58</v>
      </c>
      <c r="J80" s="3">
        <v>3.42</v>
      </c>
    </row>
    <row r="81" spans="1:10" ht="28.8" x14ac:dyDescent="0.3">
      <c r="A81" s="1" t="s">
        <v>75</v>
      </c>
      <c r="B81" s="3">
        <v>2012</v>
      </c>
      <c r="C81" s="3">
        <v>80</v>
      </c>
      <c r="D81" s="3">
        <v>2.75</v>
      </c>
      <c r="E81" s="3">
        <v>2.69</v>
      </c>
      <c r="F81" s="3">
        <v>2.77</v>
      </c>
      <c r="G81" s="3">
        <v>2.72</v>
      </c>
      <c r="H81" s="3">
        <v>2.69</v>
      </c>
      <c r="I81" s="3">
        <v>2.65</v>
      </c>
      <c r="J81" s="3">
        <v>2.99</v>
      </c>
    </row>
    <row r="82" spans="1:10" x14ac:dyDescent="0.3">
      <c r="A82" s="1" t="s">
        <v>98</v>
      </c>
      <c r="B82" s="3">
        <v>2012</v>
      </c>
      <c r="C82" s="3">
        <v>81</v>
      </c>
      <c r="D82" s="3">
        <v>2.75</v>
      </c>
      <c r="E82" s="3">
        <v>2.58</v>
      </c>
      <c r="F82" s="3">
        <v>2.5</v>
      </c>
      <c r="G82" s="3">
        <v>3</v>
      </c>
      <c r="H82" s="3">
        <v>2.8</v>
      </c>
      <c r="I82" s="3">
        <v>2.65</v>
      </c>
      <c r="J82" s="3">
        <v>2.9</v>
      </c>
    </row>
    <row r="83" spans="1:10" ht="28.8" x14ac:dyDescent="0.3">
      <c r="A83" s="1" t="s">
        <v>96</v>
      </c>
      <c r="B83" s="3">
        <v>2012</v>
      </c>
      <c r="C83" s="3">
        <v>82</v>
      </c>
      <c r="D83" s="3">
        <v>2.75</v>
      </c>
      <c r="E83" s="3">
        <v>2.4700000000000002</v>
      </c>
      <c r="F83" s="3">
        <v>2.6</v>
      </c>
      <c r="G83" s="3">
        <v>2.85</v>
      </c>
      <c r="H83" s="3">
        <v>2.5299999999999998</v>
      </c>
      <c r="I83" s="3">
        <v>2.81</v>
      </c>
      <c r="J83" s="3">
        <v>3.19</v>
      </c>
    </row>
    <row r="84" spans="1:10" ht="28.8" x14ac:dyDescent="0.3">
      <c r="A84" s="1" t="s">
        <v>88</v>
      </c>
      <c r="B84" s="3">
        <v>2012</v>
      </c>
      <c r="C84" s="3">
        <v>83</v>
      </c>
      <c r="D84" s="3">
        <v>2.73</v>
      </c>
      <c r="E84" s="3">
        <v>2.31</v>
      </c>
      <c r="F84" s="3">
        <v>2.31</v>
      </c>
      <c r="G84" s="3">
        <v>2.9</v>
      </c>
      <c r="H84" s="3">
        <v>2.73</v>
      </c>
      <c r="I84" s="3">
        <v>2.69</v>
      </c>
      <c r="J84" s="3">
        <v>3.36</v>
      </c>
    </row>
    <row r="85" spans="1:10" ht="28.8" x14ac:dyDescent="0.3">
      <c r="A85" s="1" t="s">
        <v>141</v>
      </c>
      <c r="B85" s="3">
        <v>2012</v>
      </c>
      <c r="C85" s="3">
        <v>84</v>
      </c>
      <c r="D85" s="3">
        <v>2.72</v>
      </c>
      <c r="E85" s="3">
        <v>2.8</v>
      </c>
      <c r="F85" s="3">
        <v>2.4</v>
      </c>
      <c r="G85" s="3">
        <v>2.4</v>
      </c>
      <c r="H85" s="3">
        <v>2.8</v>
      </c>
      <c r="I85" s="3">
        <v>2.8</v>
      </c>
      <c r="J85" s="3">
        <v>3.13</v>
      </c>
    </row>
    <row r="86" spans="1:10" ht="43.2" x14ac:dyDescent="0.3">
      <c r="A86" s="1" t="s">
        <v>78</v>
      </c>
      <c r="B86" s="3">
        <v>2012</v>
      </c>
      <c r="C86" s="3">
        <v>85</v>
      </c>
      <c r="D86" s="3">
        <v>2.7</v>
      </c>
      <c r="E86" s="3">
        <v>2.5299999999999998</v>
      </c>
      <c r="F86" s="3">
        <v>2.61</v>
      </c>
      <c r="G86" s="3">
        <v>2.83</v>
      </c>
      <c r="H86" s="3">
        <v>2.74</v>
      </c>
      <c r="I86" s="3">
        <v>2.4900000000000002</v>
      </c>
      <c r="J86" s="3">
        <v>2.97</v>
      </c>
    </row>
    <row r="87" spans="1:10" ht="28.8" x14ac:dyDescent="0.3">
      <c r="A87" s="1" t="s">
        <v>97</v>
      </c>
      <c r="B87" s="3">
        <v>2012</v>
      </c>
      <c r="C87" s="3">
        <v>86</v>
      </c>
      <c r="D87" s="3">
        <v>2.69</v>
      </c>
      <c r="E87" s="3">
        <v>2.58</v>
      </c>
      <c r="F87" s="3">
        <v>2.6</v>
      </c>
      <c r="G87" s="3">
        <v>2.67</v>
      </c>
      <c r="H87" s="3">
        <v>2.75</v>
      </c>
      <c r="I87" s="3">
        <v>2.83</v>
      </c>
      <c r="J87" s="3">
        <v>2.73</v>
      </c>
    </row>
    <row r="88" spans="1:10" x14ac:dyDescent="0.3">
      <c r="A88" s="1" t="s">
        <v>139</v>
      </c>
      <c r="B88" s="3">
        <v>2012</v>
      </c>
      <c r="C88" s="3">
        <v>87</v>
      </c>
      <c r="D88" s="3">
        <v>2.69</v>
      </c>
      <c r="E88" s="3">
        <v>2.67</v>
      </c>
      <c r="F88" s="3">
        <v>2.4500000000000002</v>
      </c>
      <c r="G88" s="3">
        <v>2.91</v>
      </c>
      <c r="H88" s="3">
        <v>2.4900000000000002</v>
      </c>
      <c r="I88" s="3">
        <v>2.4900000000000002</v>
      </c>
      <c r="J88" s="3">
        <v>3.07</v>
      </c>
    </row>
    <row r="89" spans="1:10" x14ac:dyDescent="0.3">
      <c r="A89" s="1" t="s">
        <v>147</v>
      </c>
      <c r="B89" s="3">
        <v>2012</v>
      </c>
      <c r="C89" s="3">
        <v>88</v>
      </c>
      <c r="D89" s="3">
        <v>2.65</v>
      </c>
      <c r="E89" s="3">
        <v>2.17</v>
      </c>
      <c r="F89" s="3">
        <v>2.41</v>
      </c>
      <c r="G89" s="3">
        <v>2.91</v>
      </c>
      <c r="H89" s="3">
        <v>2.64</v>
      </c>
      <c r="I89" s="3">
        <v>2.77</v>
      </c>
      <c r="J89" s="3">
        <v>2.97</v>
      </c>
    </row>
    <row r="90" spans="1:10" x14ac:dyDescent="0.3">
      <c r="A90" s="1" t="s">
        <v>102</v>
      </c>
      <c r="B90" s="3">
        <v>2012</v>
      </c>
      <c r="C90" s="3">
        <v>89</v>
      </c>
      <c r="D90" s="3">
        <v>2.65</v>
      </c>
      <c r="E90" s="3">
        <v>2.73</v>
      </c>
      <c r="F90" s="3">
        <v>2.72</v>
      </c>
      <c r="G90" s="3">
        <v>2.4900000000000002</v>
      </c>
      <c r="H90" s="3">
        <v>2.65</v>
      </c>
      <c r="I90" s="3">
        <v>2.85</v>
      </c>
      <c r="J90" s="3">
        <v>2.52</v>
      </c>
    </row>
    <row r="91" spans="1:10" x14ac:dyDescent="0.3">
      <c r="A91" s="1" t="s">
        <v>130</v>
      </c>
      <c r="B91" s="3">
        <v>2012</v>
      </c>
      <c r="C91" s="3">
        <v>90</v>
      </c>
      <c r="D91" s="3">
        <v>2.61</v>
      </c>
      <c r="E91" s="3">
        <v>2.4</v>
      </c>
      <c r="F91" s="3">
        <v>2.39</v>
      </c>
      <c r="G91" s="3">
        <v>2.6</v>
      </c>
      <c r="H91" s="3">
        <v>2.58</v>
      </c>
      <c r="I91" s="3">
        <v>2.73</v>
      </c>
      <c r="J91" s="3">
        <v>2.95</v>
      </c>
    </row>
    <row r="92" spans="1:10" x14ac:dyDescent="0.3">
      <c r="A92" s="1" t="s">
        <v>108</v>
      </c>
      <c r="B92" s="3">
        <v>2012</v>
      </c>
      <c r="C92" s="3">
        <v>91</v>
      </c>
      <c r="D92" s="3">
        <v>2.61</v>
      </c>
      <c r="E92" s="3">
        <v>2.2400000000000002</v>
      </c>
      <c r="F92" s="3">
        <v>2.78</v>
      </c>
      <c r="G92" s="3">
        <v>2.58</v>
      </c>
      <c r="H92" s="3">
        <v>2.65</v>
      </c>
      <c r="I92" s="3">
        <v>2.58</v>
      </c>
      <c r="J92" s="3">
        <v>2.87</v>
      </c>
    </row>
    <row r="93" spans="1:10" ht="43.2" x14ac:dyDescent="0.3">
      <c r="A93" s="1" t="s">
        <v>164</v>
      </c>
      <c r="B93" s="3">
        <v>2012</v>
      </c>
      <c r="C93" s="3">
        <v>92</v>
      </c>
      <c r="D93" s="3">
        <v>2.6</v>
      </c>
      <c r="E93" s="3">
        <v>2.33</v>
      </c>
      <c r="F93" s="3">
        <v>2.54</v>
      </c>
      <c r="G93" s="3">
        <v>2.62</v>
      </c>
      <c r="H93" s="3">
        <v>2.48</v>
      </c>
      <c r="I93" s="3">
        <v>2.35</v>
      </c>
      <c r="J93" s="3">
        <v>3.26</v>
      </c>
    </row>
    <row r="94" spans="1:10" ht="28.8" x14ac:dyDescent="0.3">
      <c r="A94" s="1" t="s">
        <v>73</v>
      </c>
      <c r="B94" s="3">
        <v>2012</v>
      </c>
      <c r="C94" s="3">
        <v>93</v>
      </c>
      <c r="D94" s="3">
        <v>2.6</v>
      </c>
      <c r="E94" s="3">
        <v>2.2799999999999998</v>
      </c>
      <c r="F94" s="3">
        <v>2.46</v>
      </c>
      <c r="G94" s="3">
        <v>2.57</v>
      </c>
      <c r="H94" s="3">
        <v>2.6</v>
      </c>
      <c r="I94" s="3">
        <v>2.6</v>
      </c>
      <c r="J94" s="3">
        <v>3.08</v>
      </c>
    </row>
    <row r="95" spans="1:10" ht="28.8" x14ac:dyDescent="0.3">
      <c r="A95" s="1" t="s">
        <v>136</v>
      </c>
      <c r="B95" s="3">
        <v>2012</v>
      </c>
      <c r="C95" s="3">
        <v>94</v>
      </c>
      <c r="D95" s="3">
        <v>2.6</v>
      </c>
      <c r="E95" s="3">
        <v>2.39</v>
      </c>
      <c r="F95" s="3">
        <v>2.68</v>
      </c>
      <c r="G95" s="3">
        <v>2.61</v>
      </c>
      <c r="H95" s="3">
        <v>2.58</v>
      </c>
      <c r="I95" s="3">
        <v>2.58</v>
      </c>
      <c r="J95" s="3">
        <v>2.74</v>
      </c>
    </row>
    <row r="96" spans="1:10" ht="43.2" x14ac:dyDescent="0.3">
      <c r="A96" s="1" t="s">
        <v>99</v>
      </c>
      <c r="B96" s="3">
        <v>2012</v>
      </c>
      <c r="C96" s="3">
        <v>95</v>
      </c>
      <c r="D96" s="3">
        <v>2.58</v>
      </c>
      <c r="E96" s="3">
        <v>2.04</v>
      </c>
      <c r="F96" s="3">
        <v>2.4500000000000002</v>
      </c>
      <c r="G96" s="3">
        <v>2.59</v>
      </c>
      <c r="H96" s="3">
        <v>2.65</v>
      </c>
      <c r="I96" s="3">
        <v>2.76</v>
      </c>
      <c r="J96" s="3">
        <v>3.02</v>
      </c>
    </row>
    <row r="97" spans="1:10" x14ac:dyDescent="0.3">
      <c r="A97" s="1" t="s">
        <v>94</v>
      </c>
      <c r="B97" s="3">
        <v>2012</v>
      </c>
      <c r="C97" s="3">
        <v>96</v>
      </c>
      <c r="D97" s="3">
        <v>2.58</v>
      </c>
      <c r="E97" s="3">
        <v>2.21</v>
      </c>
      <c r="F97" s="3">
        <v>2.41</v>
      </c>
      <c r="G97" s="3">
        <v>2.71</v>
      </c>
      <c r="H97" s="3">
        <v>2.38</v>
      </c>
      <c r="I97" s="3">
        <v>2.61</v>
      </c>
      <c r="J97" s="3">
        <v>3.11</v>
      </c>
    </row>
    <row r="98" spans="1:10" x14ac:dyDescent="0.3">
      <c r="A98" s="1" t="s">
        <v>148</v>
      </c>
      <c r="B98" s="3">
        <v>2012</v>
      </c>
      <c r="C98" s="3">
        <v>97</v>
      </c>
      <c r="D98" s="3">
        <v>2.58</v>
      </c>
      <c r="E98" s="3">
        <v>2.29</v>
      </c>
      <c r="F98" s="3">
        <v>2.46</v>
      </c>
      <c r="G98" s="3">
        <v>3.13</v>
      </c>
      <c r="H98" s="3">
        <v>2.29</v>
      </c>
      <c r="I98" s="3">
        <v>2.46</v>
      </c>
      <c r="J98" s="3">
        <v>2.77</v>
      </c>
    </row>
    <row r="99" spans="1:10" x14ac:dyDescent="0.3">
      <c r="A99" s="1" t="s">
        <v>143</v>
      </c>
      <c r="B99" s="3">
        <v>2012</v>
      </c>
      <c r="C99" s="3">
        <v>98</v>
      </c>
      <c r="D99" s="3">
        <v>2.57</v>
      </c>
      <c r="E99" s="3">
        <v>2.4500000000000002</v>
      </c>
      <c r="F99" s="3">
        <v>2.09</v>
      </c>
      <c r="G99" s="3">
        <v>2.33</v>
      </c>
      <c r="H99" s="3">
        <v>2.7</v>
      </c>
      <c r="I99" s="3">
        <v>2.48</v>
      </c>
      <c r="J99" s="3">
        <v>3.33</v>
      </c>
    </row>
    <row r="100" spans="1:10" ht="28.8" x14ac:dyDescent="0.3">
      <c r="A100" s="1" t="s">
        <v>126</v>
      </c>
      <c r="B100" s="3">
        <v>2012</v>
      </c>
      <c r="C100" s="3">
        <v>99</v>
      </c>
      <c r="D100" s="3">
        <v>2.56</v>
      </c>
      <c r="E100" s="3">
        <v>2.2400000000000002</v>
      </c>
      <c r="F100" s="3">
        <v>2.6</v>
      </c>
      <c r="G100" s="3">
        <v>2.66</v>
      </c>
      <c r="H100" s="3">
        <v>2.66</v>
      </c>
      <c r="I100" s="3">
        <v>2.41</v>
      </c>
      <c r="J100" s="3">
        <v>2.79</v>
      </c>
    </row>
    <row r="101" spans="1:10" x14ac:dyDescent="0.3">
      <c r="A101" s="1" t="s">
        <v>101</v>
      </c>
      <c r="B101" s="3">
        <v>2012</v>
      </c>
      <c r="C101" s="3">
        <v>100</v>
      </c>
      <c r="D101" s="3">
        <v>2.56</v>
      </c>
      <c r="E101" s="3">
        <v>2.27</v>
      </c>
      <c r="F101" s="3">
        <v>2.38</v>
      </c>
      <c r="G101" s="3">
        <v>2.65</v>
      </c>
      <c r="H101" s="3">
        <v>2.4</v>
      </c>
      <c r="I101" s="3">
        <v>2.57</v>
      </c>
      <c r="J101" s="3">
        <v>3.07</v>
      </c>
    </row>
    <row r="102" spans="1:10" ht="28.8" x14ac:dyDescent="0.3">
      <c r="A102" s="1" t="s">
        <v>92</v>
      </c>
      <c r="B102" s="3">
        <v>2012</v>
      </c>
      <c r="C102" s="3">
        <v>101</v>
      </c>
      <c r="D102" s="3">
        <v>2.56</v>
      </c>
      <c r="E102" s="3">
        <v>2.2999999999999998</v>
      </c>
      <c r="F102" s="3">
        <v>2.2000000000000002</v>
      </c>
      <c r="G102" s="3">
        <v>2.61</v>
      </c>
      <c r="H102" s="3">
        <v>2.5</v>
      </c>
      <c r="I102" s="3">
        <v>2.77</v>
      </c>
      <c r="J102" s="3">
        <v>2.95</v>
      </c>
    </row>
    <row r="103" spans="1:10" x14ac:dyDescent="0.3">
      <c r="A103" s="1" t="s">
        <v>77</v>
      </c>
      <c r="B103" s="3">
        <v>2012</v>
      </c>
      <c r="C103" s="3">
        <v>102</v>
      </c>
      <c r="D103" s="3">
        <v>2.56</v>
      </c>
      <c r="E103" s="3">
        <v>2.27</v>
      </c>
      <c r="F103" s="3">
        <v>2.48</v>
      </c>
      <c r="G103" s="3">
        <v>2.88</v>
      </c>
      <c r="H103" s="3">
        <v>2.17</v>
      </c>
      <c r="I103" s="3">
        <v>2.5499999999999998</v>
      </c>
      <c r="J103" s="3">
        <v>2.92</v>
      </c>
    </row>
    <row r="104" spans="1:10" ht="28.8" x14ac:dyDescent="0.3">
      <c r="A104" s="1" t="s">
        <v>146</v>
      </c>
      <c r="B104" s="3">
        <v>2012</v>
      </c>
      <c r="C104" s="3">
        <v>103</v>
      </c>
      <c r="D104" s="3">
        <v>2.5499999999999998</v>
      </c>
      <c r="E104" s="3">
        <v>2.31</v>
      </c>
      <c r="F104" s="3">
        <v>2.2000000000000002</v>
      </c>
      <c r="G104" s="3">
        <v>2.67</v>
      </c>
      <c r="H104" s="3">
        <v>2.27</v>
      </c>
      <c r="I104" s="3">
        <v>2.5</v>
      </c>
      <c r="J104" s="3">
        <v>3.27</v>
      </c>
    </row>
    <row r="105" spans="1:10" x14ac:dyDescent="0.3">
      <c r="A105" s="1" t="s">
        <v>91</v>
      </c>
      <c r="B105" s="3">
        <v>2012</v>
      </c>
      <c r="C105" s="3">
        <v>104</v>
      </c>
      <c r="D105" s="3">
        <v>2.5499999999999998</v>
      </c>
      <c r="E105" s="3">
        <v>2.2400000000000002</v>
      </c>
      <c r="F105" s="3">
        <v>2.4700000000000002</v>
      </c>
      <c r="G105" s="3">
        <v>2.4700000000000002</v>
      </c>
      <c r="H105" s="3">
        <v>2.68</v>
      </c>
      <c r="I105" s="3">
        <v>2.4300000000000002</v>
      </c>
      <c r="J105" s="3">
        <v>2.96</v>
      </c>
    </row>
    <row r="106" spans="1:10" ht="28.8" x14ac:dyDescent="0.3">
      <c r="A106" s="1" t="s">
        <v>112</v>
      </c>
      <c r="B106" s="3">
        <v>2012</v>
      </c>
      <c r="C106" s="3">
        <v>105</v>
      </c>
      <c r="D106" s="3">
        <v>2.5299999999999998</v>
      </c>
      <c r="E106" s="3">
        <v>2.39</v>
      </c>
      <c r="F106" s="3">
        <v>2.35</v>
      </c>
      <c r="G106" s="3">
        <v>2.7</v>
      </c>
      <c r="H106" s="3">
        <v>2.44</v>
      </c>
      <c r="I106" s="3">
        <v>2.35</v>
      </c>
      <c r="J106" s="3">
        <v>2.9</v>
      </c>
    </row>
    <row r="107" spans="1:10" ht="28.8" x14ac:dyDescent="0.3">
      <c r="A107" s="1" t="s">
        <v>151</v>
      </c>
      <c r="B107" s="3">
        <v>2012</v>
      </c>
      <c r="C107" s="3">
        <v>106</v>
      </c>
      <c r="D107" s="3">
        <v>2.5299999999999998</v>
      </c>
      <c r="E107" s="3">
        <v>2.37</v>
      </c>
      <c r="F107" s="3">
        <v>2.2400000000000002</v>
      </c>
      <c r="G107" s="3">
        <v>2.37</v>
      </c>
      <c r="H107" s="3">
        <v>2.41</v>
      </c>
      <c r="I107" s="3">
        <v>2.5499999999999998</v>
      </c>
      <c r="J107" s="3">
        <v>3.19</v>
      </c>
    </row>
    <row r="108" spans="1:10" x14ac:dyDescent="0.3">
      <c r="A108" s="1" t="s">
        <v>152</v>
      </c>
      <c r="B108" s="3">
        <v>2012</v>
      </c>
      <c r="C108" s="3">
        <v>107</v>
      </c>
      <c r="D108" s="3">
        <v>2.52</v>
      </c>
      <c r="E108" s="3">
        <v>2.29</v>
      </c>
      <c r="F108" s="3">
        <v>2.29</v>
      </c>
      <c r="G108" s="3">
        <v>2.61</v>
      </c>
      <c r="H108" s="3">
        <v>2.42</v>
      </c>
      <c r="I108" s="3">
        <v>2.56</v>
      </c>
      <c r="J108" s="3">
        <v>2.9</v>
      </c>
    </row>
    <row r="109" spans="1:10" x14ac:dyDescent="0.3">
      <c r="A109" s="1" t="s">
        <v>109</v>
      </c>
      <c r="B109" s="3">
        <v>2012</v>
      </c>
      <c r="C109" s="3">
        <v>108</v>
      </c>
      <c r="D109" s="3">
        <v>2.5099999999999998</v>
      </c>
      <c r="E109" s="3">
        <v>2.33</v>
      </c>
      <c r="F109" s="3">
        <v>2.0499999999999998</v>
      </c>
      <c r="G109" s="3">
        <v>2.81</v>
      </c>
      <c r="H109" s="3">
        <v>2.68</v>
      </c>
      <c r="I109" s="3">
        <v>2.31</v>
      </c>
      <c r="J109" s="3">
        <v>2.76</v>
      </c>
    </row>
    <row r="110" spans="1:10" x14ac:dyDescent="0.3">
      <c r="A110" s="1" t="s">
        <v>140</v>
      </c>
      <c r="B110" s="3">
        <v>2012</v>
      </c>
      <c r="C110" s="3">
        <v>109</v>
      </c>
      <c r="D110" s="3">
        <v>2.5</v>
      </c>
      <c r="E110" s="3">
        <v>2.38</v>
      </c>
      <c r="F110" s="3">
        <v>2.4</v>
      </c>
      <c r="G110" s="3">
        <v>2.4</v>
      </c>
      <c r="H110" s="3">
        <v>2.4900000000000002</v>
      </c>
      <c r="I110" s="3">
        <v>2.4900000000000002</v>
      </c>
      <c r="J110" s="3">
        <v>2.82</v>
      </c>
    </row>
    <row r="111" spans="1:10" x14ac:dyDescent="0.3">
      <c r="A111" s="1" t="s">
        <v>110</v>
      </c>
      <c r="B111" s="3">
        <v>2012</v>
      </c>
      <c r="C111" s="3">
        <v>110</v>
      </c>
      <c r="D111" s="3">
        <v>2.4900000000000002</v>
      </c>
      <c r="E111" s="3">
        <v>2.46</v>
      </c>
      <c r="F111" s="3">
        <v>2.31</v>
      </c>
      <c r="G111" s="3">
        <v>2.72</v>
      </c>
      <c r="H111" s="3">
        <v>2.5499999999999998</v>
      </c>
      <c r="I111" s="3">
        <v>2.1</v>
      </c>
      <c r="J111" s="3">
        <v>2.74</v>
      </c>
    </row>
    <row r="112" spans="1:10" ht="28.8" x14ac:dyDescent="0.3">
      <c r="A112" s="1" t="s">
        <v>85</v>
      </c>
      <c r="B112" s="3">
        <v>2012</v>
      </c>
      <c r="C112" s="3">
        <v>111</v>
      </c>
      <c r="D112" s="3">
        <v>2.4900000000000002</v>
      </c>
      <c r="E112" s="3">
        <v>2.1</v>
      </c>
      <c r="F112" s="3">
        <v>2.17</v>
      </c>
      <c r="G112" s="3">
        <v>2.54</v>
      </c>
      <c r="H112" s="3">
        <v>2.33</v>
      </c>
      <c r="I112" s="3">
        <v>2.57</v>
      </c>
      <c r="J112" s="3">
        <v>3.18</v>
      </c>
    </row>
    <row r="113" spans="1:10" ht="43.2" x14ac:dyDescent="0.3">
      <c r="A113" s="1" t="s">
        <v>172</v>
      </c>
      <c r="B113" s="3">
        <v>2012</v>
      </c>
      <c r="C113" s="3">
        <v>112</v>
      </c>
      <c r="D113" s="3">
        <v>2.4900000000000002</v>
      </c>
      <c r="E113" s="3">
        <v>2.19</v>
      </c>
      <c r="F113" s="3">
        <v>2.42</v>
      </c>
      <c r="G113" s="3">
        <v>2.4900000000000002</v>
      </c>
      <c r="H113" s="3">
        <v>2.66</v>
      </c>
      <c r="I113" s="3">
        <v>2.4900000000000002</v>
      </c>
      <c r="J113" s="3">
        <v>2.66</v>
      </c>
    </row>
    <row r="114" spans="1:10" x14ac:dyDescent="0.3">
      <c r="A114" s="1" t="s">
        <v>87</v>
      </c>
      <c r="B114" s="3">
        <v>2012</v>
      </c>
      <c r="C114" s="3">
        <v>113</v>
      </c>
      <c r="D114" s="3">
        <v>2.48</v>
      </c>
      <c r="E114" s="3">
        <v>2.36</v>
      </c>
      <c r="F114" s="3">
        <v>2.41</v>
      </c>
      <c r="G114" s="3">
        <v>2.31</v>
      </c>
      <c r="H114" s="3">
        <v>2.4900000000000002</v>
      </c>
      <c r="I114" s="3">
        <v>2.59</v>
      </c>
      <c r="J114" s="3">
        <v>2.74</v>
      </c>
    </row>
    <row r="115" spans="1:10" ht="57.6" x14ac:dyDescent="0.3">
      <c r="A115" s="1" t="s">
        <v>93</v>
      </c>
      <c r="B115" s="3">
        <v>2012</v>
      </c>
      <c r="C115" s="3">
        <v>114</v>
      </c>
      <c r="D115" s="3">
        <v>2.48</v>
      </c>
      <c r="E115" s="3">
        <v>2.33</v>
      </c>
      <c r="F115" s="3">
        <v>2.2400000000000002</v>
      </c>
      <c r="G115" s="3">
        <v>2.33</v>
      </c>
      <c r="H115" s="3">
        <v>2.42</v>
      </c>
      <c r="I115" s="3">
        <v>2.78</v>
      </c>
      <c r="J115" s="3">
        <v>2.78</v>
      </c>
    </row>
    <row r="116" spans="1:10" x14ac:dyDescent="0.3">
      <c r="A116" s="1" t="s">
        <v>131</v>
      </c>
      <c r="B116" s="3">
        <v>2012</v>
      </c>
      <c r="C116" s="3">
        <v>115</v>
      </c>
      <c r="D116" s="3">
        <v>2.48</v>
      </c>
      <c r="E116" s="3">
        <v>2.42</v>
      </c>
      <c r="F116" s="3">
        <v>2.34</v>
      </c>
      <c r="G116" s="3">
        <v>2.67</v>
      </c>
      <c r="H116" s="3">
        <v>2.59</v>
      </c>
      <c r="I116" s="3">
        <v>2.33</v>
      </c>
      <c r="J116" s="3">
        <v>2.5</v>
      </c>
    </row>
    <row r="117" spans="1:10" ht="28.8" x14ac:dyDescent="0.3">
      <c r="A117" s="1" t="s">
        <v>134</v>
      </c>
      <c r="B117" s="3">
        <v>2012</v>
      </c>
      <c r="C117" s="3">
        <v>116</v>
      </c>
      <c r="D117" s="3">
        <v>2.48</v>
      </c>
      <c r="E117" s="3">
        <v>1.92</v>
      </c>
      <c r="F117" s="3">
        <v>2.42</v>
      </c>
      <c r="G117" s="3">
        <v>2.4300000000000002</v>
      </c>
      <c r="H117" s="3">
        <v>2.14</v>
      </c>
      <c r="I117" s="3">
        <v>2.75</v>
      </c>
      <c r="J117" s="3">
        <v>3.23</v>
      </c>
    </row>
    <row r="118" spans="1:10" ht="28.8" x14ac:dyDescent="0.3">
      <c r="A118" s="1" t="s">
        <v>138</v>
      </c>
      <c r="B118" s="3">
        <v>2012</v>
      </c>
      <c r="C118" s="3">
        <v>117</v>
      </c>
      <c r="D118" s="3">
        <v>2.46</v>
      </c>
      <c r="E118" s="3">
        <v>2.25</v>
      </c>
      <c r="F118" s="3">
        <v>2.25</v>
      </c>
      <c r="G118" s="3">
        <v>2.38</v>
      </c>
      <c r="H118" s="3">
        <v>2.39</v>
      </c>
      <c r="I118" s="3">
        <v>2.5299999999999998</v>
      </c>
      <c r="J118" s="3">
        <v>2.96</v>
      </c>
    </row>
    <row r="119" spans="1:10" ht="28.8" x14ac:dyDescent="0.3">
      <c r="A119" s="1" t="s">
        <v>155</v>
      </c>
      <c r="B119" s="3">
        <v>2012</v>
      </c>
      <c r="C119" s="3">
        <v>118</v>
      </c>
      <c r="D119" s="3">
        <v>2.46</v>
      </c>
      <c r="E119" s="3">
        <v>2.29</v>
      </c>
      <c r="F119" s="3">
        <v>1.9</v>
      </c>
      <c r="G119" s="3">
        <v>2.63</v>
      </c>
      <c r="H119" s="3">
        <v>2.5499999999999998</v>
      </c>
      <c r="I119" s="3">
        <v>2.8</v>
      </c>
      <c r="J119" s="3">
        <v>2.5499999999999998</v>
      </c>
    </row>
    <row r="120" spans="1:10" x14ac:dyDescent="0.3">
      <c r="A120" s="1" t="s">
        <v>111</v>
      </c>
      <c r="B120" s="3">
        <v>2012</v>
      </c>
      <c r="C120" s="3">
        <v>119</v>
      </c>
      <c r="D120" s="3">
        <v>2.4500000000000002</v>
      </c>
      <c r="E120" s="3">
        <v>2</v>
      </c>
      <c r="F120" s="3">
        <v>2.41</v>
      </c>
      <c r="G120" s="3">
        <v>2.54</v>
      </c>
      <c r="H120" s="3">
        <v>2.46</v>
      </c>
      <c r="I120" s="3">
        <v>2.42</v>
      </c>
      <c r="J120" s="3">
        <v>2.84</v>
      </c>
    </row>
    <row r="121" spans="1:10" ht="28.8" x14ac:dyDescent="0.3">
      <c r="A121" s="1" t="s">
        <v>76</v>
      </c>
      <c r="B121" s="3">
        <v>2012</v>
      </c>
      <c r="C121" s="3">
        <v>120</v>
      </c>
      <c r="D121" s="3">
        <v>2.4500000000000002</v>
      </c>
      <c r="E121" s="3">
        <v>2.31</v>
      </c>
      <c r="F121" s="3">
        <v>2.2999999999999998</v>
      </c>
      <c r="G121" s="3">
        <v>2.2200000000000002</v>
      </c>
      <c r="H121" s="3">
        <v>2.35</v>
      </c>
      <c r="I121" s="3">
        <v>2.62</v>
      </c>
      <c r="J121" s="3">
        <v>2.89</v>
      </c>
    </row>
    <row r="122" spans="1:10" x14ac:dyDescent="0.3">
      <c r="A122" s="1" t="s">
        <v>84</v>
      </c>
      <c r="B122" s="3">
        <v>2012</v>
      </c>
      <c r="C122" s="3">
        <v>121</v>
      </c>
      <c r="D122" s="3">
        <v>2.4500000000000002</v>
      </c>
      <c r="E122" s="3">
        <v>1.97</v>
      </c>
      <c r="F122" s="3">
        <v>2.27</v>
      </c>
      <c r="G122" s="3">
        <v>2.6</v>
      </c>
      <c r="H122" s="3">
        <v>2.52</v>
      </c>
      <c r="I122" s="3">
        <v>2.35</v>
      </c>
      <c r="J122" s="3">
        <v>2.92</v>
      </c>
    </row>
    <row r="123" spans="1:10" x14ac:dyDescent="0.3">
      <c r="A123" s="1" t="s">
        <v>83</v>
      </c>
      <c r="B123" s="3">
        <v>2012</v>
      </c>
      <c r="C123" s="3">
        <v>122</v>
      </c>
      <c r="D123" s="3">
        <v>2.4300000000000002</v>
      </c>
      <c r="E123" s="3">
        <v>2.08</v>
      </c>
      <c r="F123" s="3">
        <v>2.16</v>
      </c>
      <c r="G123" s="3">
        <v>2.69</v>
      </c>
      <c r="H123" s="3">
        <v>2.38</v>
      </c>
      <c r="I123" s="3">
        <v>2.34</v>
      </c>
      <c r="J123" s="3">
        <v>2.88</v>
      </c>
    </row>
    <row r="124" spans="1:10" x14ac:dyDescent="0.3">
      <c r="A124" s="1" t="s">
        <v>120</v>
      </c>
      <c r="B124" s="3">
        <v>2012</v>
      </c>
      <c r="C124" s="3">
        <v>123</v>
      </c>
      <c r="D124" s="3">
        <v>2.42</v>
      </c>
      <c r="E124" s="3">
        <v>2.0699999999999998</v>
      </c>
      <c r="F124" s="3">
        <v>2.2200000000000002</v>
      </c>
      <c r="G124" s="3">
        <v>2.41</v>
      </c>
      <c r="H124" s="3">
        <v>2.1800000000000002</v>
      </c>
      <c r="I124" s="3">
        <v>2.48</v>
      </c>
      <c r="J124" s="3">
        <v>3.12</v>
      </c>
    </row>
    <row r="125" spans="1:10" x14ac:dyDescent="0.3">
      <c r="A125" s="1" t="s">
        <v>79</v>
      </c>
      <c r="B125" s="3">
        <v>2012</v>
      </c>
      <c r="C125" s="3">
        <v>124</v>
      </c>
      <c r="D125" s="3">
        <v>2.42</v>
      </c>
      <c r="E125" s="3">
        <v>2.2200000000000002</v>
      </c>
      <c r="F125" s="3">
        <v>2.27</v>
      </c>
      <c r="G125" s="3">
        <v>2.4300000000000002</v>
      </c>
      <c r="H125" s="3">
        <v>2.21</v>
      </c>
      <c r="I125" s="3">
        <v>2.4300000000000002</v>
      </c>
      <c r="J125" s="3">
        <v>2.91</v>
      </c>
    </row>
    <row r="126" spans="1:10" x14ac:dyDescent="0.3">
      <c r="A126" s="1" t="s">
        <v>105</v>
      </c>
      <c r="B126" s="3">
        <v>2012</v>
      </c>
      <c r="C126" s="3">
        <v>125</v>
      </c>
      <c r="D126" s="3">
        <v>2.41</v>
      </c>
      <c r="E126" s="3">
        <v>2.2599999999999998</v>
      </c>
      <c r="F126" s="3">
        <v>2.02</v>
      </c>
      <c r="G126" s="3">
        <v>2.68</v>
      </c>
      <c r="H126" s="3">
        <v>2.13</v>
      </c>
      <c r="I126" s="3">
        <v>2.46</v>
      </c>
      <c r="J126" s="3">
        <v>2.85</v>
      </c>
    </row>
    <row r="127" spans="1:10" ht="28.8" x14ac:dyDescent="0.3">
      <c r="A127" s="1" t="s">
        <v>115</v>
      </c>
      <c r="B127" s="3">
        <v>2012</v>
      </c>
      <c r="C127" s="3">
        <v>126</v>
      </c>
      <c r="D127" s="3">
        <v>2.41</v>
      </c>
      <c r="E127" s="3">
        <v>2.37</v>
      </c>
      <c r="F127" s="3">
        <v>2.0299999999999998</v>
      </c>
      <c r="G127" s="3">
        <v>2.44</v>
      </c>
      <c r="H127" s="3">
        <v>2.14</v>
      </c>
      <c r="I127" s="3">
        <v>2.39</v>
      </c>
      <c r="J127" s="3">
        <v>3.04</v>
      </c>
    </row>
    <row r="128" spans="1:10" ht="28.8" x14ac:dyDescent="0.3">
      <c r="A128" s="1" t="s">
        <v>157</v>
      </c>
      <c r="B128" s="3">
        <v>2012</v>
      </c>
      <c r="C128" s="3">
        <v>127</v>
      </c>
      <c r="D128" s="3">
        <v>2.4</v>
      </c>
      <c r="E128" s="3">
        <v>2.33</v>
      </c>
      <c r="F128" s="3">
        <v>2.34</v>
      </c>
      <c r="G128" s="3">
        <v>2.52</v>
      </c>
      <c r="H128" s="3">
        <v>2.2799999999999998</v>
      </c>
      <c r="I128" s="3">
        <v>2.2799999999999998</v>
      </c>
      <c r="J128" s="3">
        <v>2.6</v>
      </c>
    </row>
    <row r="129" spans="1:10" ht="43.2" x14ac:dyDescent="0.3">
      <c r="A129" s="1" t="s">
        <v>135</v>
      </c>
      <c r="B129" s="3">
        <v>2012</v>
      </c>
      <c r="C129" s="3">
        <v>128</v>
      </c>
      <c r="D129" s="3">
        <v>2.38</v>
      </c>
      <c r="E129" s="3">
        <v>1.98</v>
      </c>
      <c r="F129" s="3">
        <v>2.2000000000000002</v>
      </c>
      <c r="G129" s="3">
        <v>2.34</v>
      </c>
      <c r="H129" s="3">
        <v>2.1800000000000002</v>
      </c>
      <c r="I129" s="3">
        <v>2.5099999999999998</v>
      </c>
      <c r="J129" s="3">
        <v>3.01</v>
      </c>
    </row>
    <row r="130" spans="1:10" ht="28.8" x14ac:dyDescent="0.3">
      <c r="A130" s="1" t="s">
        <v>154</v>
      </c>
      <c r="B130" s="3">
        <v>2012</v>
      </c>
      <c r="C130" s="3">
        <v>129</v>
      </c>
      <c r="D130" s="3">
        <v>2.37</v>
      </c>
      <c r="E130" s="3">
        <v>2.2400000000000002</v>
      </c>
      <c r="F130" s="3">
        <v>2.1</v>
      </c>
      <c r="G130" s="3">
        <v>2.4700000000000002</v>
      </c>
      <c r="H130" s="3">
        <v>2.42</v>
      </c>
      <c r="I130" s="3">
        <v>2.34</v>
      </c>
      <c r="J130" s="3">
        <v>2.59</v>
      </c>
    </row>
    <row r="131" spans="1:10" ht="28.8" x14ac:dyDescent="0.3">
      <c r="A131" s="1" t="s">
        <v>158</v>
      </c>
      <c r="B131" s="3">
        <v>2012</v>
      </c>
      <c r="C131" s="3">
        <v>130</v>
      </c>
      <c r="D131" s="3">
        <v>2.35</v>
      </c>
      <c r="E131" s="3">
        <v>2.4500000000000002</v>
      </c>
      <c r="F131" s="3">
        <v>2.4900000000000002</v>
      </c>
      <c r="G131" s="3">
        <v>2</v>
      </c>
      <c r="H131" s="3">
        <v>2.25</v>
      </c>
      <c r="I131" s="3">
        <v>2.31</v>
      </c>
      <c r="J131" s="3">
        <v>2.69</v>
      </c>
    </row>
    <row r="132" spans="1:10" x14ac:dyDescent="0.3">
      <c r="A132" s="1" t="s">
        <v>159</v>
      </c>
      <c r="B132" s="3">
        <v>2012</v>
      </c>
      <c r="C132" s="3">
        <v>131</v>
      </c>
      <c r="D132" s="3">
        <v>2.34</v>
      </c>
      <c r="E132" s="3">
        <v>2</v>
      </c>
      <c r="F132" s="3">
        <v>2</v>
      </c>
      <c r="G132" s="3">
        <v>2.4</v>
      </c>
      <c r="H132" s="3">
        <v>2.4</v>
      </c>
      <c r="I132" s="3">
        <v>2.2000000000000002</v>
      </c>
      <c r="J132" s="3">
        <v>3</v>
      </c>
    </row>
    <row r="133" spans="1:10" x14ac:dyDescent="0.3">
      <c r="A133" s="1" t="s">
        <v>103</v>
      </c>
      <c r="B133" s="3">
        <v>2012</v>
      </c>
      <c r="C133" s="3">
        <v>132</v>
      </c>
      <c r="D133" s="3">
        <v>2.33</v>
      </c>
      <c r="E133" s="3">
        <v>2.17</v>
      </c>
      <c r="F133" s="3">
        <v>2.44</v>
      </c>
      <c r="G133" s="3">
        <v>2.08</v>
      </c>
      <c r="H133" s="3">
        <v>2.15</v>
      </c>
      <c r="I133" s="3">
        <v>2.44</v>
      </c>
      <c r="J133" s="3">
        <v>2.74</v>
      </c>
    </row>
    <row r="134" spans="1:10" x14ac:dyDescent="0.3">
      <c r="A134" s="1" t="s">
        <v>133</v>
      </c>
      <c r="B134" s="3">
        <v>2012</v>
      </c>
      <c r="C134" s="3">
        <v>133</v>
      </c>
      <c r="D134" s="3">
        <v>2.33</v>
      </c>
      <c r="E134" s="3">
        <v>2.29</v>
      </c>
      <c r="F134" s="3">
        <v>2.15</v>
      </c>
      <c r="G134" s="3">
        <v>2.35</v>
      </c>
      <c r="H134" s="3">
        <v>2.33</v>
      </c>
      <c r="I134" s="3">
        <v>2.14</v>
      </c>
      <c r="J134" s="3">
        <v>2.67</v>
      </c>
    </row>
    <row r="135" spans="1:10" ht="28.8" x14ac:dyDescent="0.3">
      <c r="A135" s="1" t="s">
        <v>107</v>
      </c>
      <c r="B135" s="3">
        <v>2012</v>
      </c>
      <c r="C135" s="3">
        <v>134</v>
      </c>
      <c r="D135" s="3">
        <v>2.3199999999999998</v>
      </c>
      <c r="E135" s="3">
        <v>2.12</v>
      </c>
      <c r="F135" s="3">
        <v>2.4</v>
      </c>
      <c r="G135" s="3">
        <v>2.33</v>
      </c>
      <c r="H135" s="3">
        <v>2.2799999999999998</v>
      </c>
      <c r="I135" s="3">
        <v>2.13</v>
      </c>
      <c r="J135" s="3">
        <v>2.67</v>
      </c>
    </row>
    <row r="136" spans="1:10" ht="28.8" x14ac:dyDescent="0.3">
      <c r="A136" s="1" t="s">
        <v>167</v>
      </c>
      <c r="B136" s="3">
        <v>2012</v>
      </c>
      <c r="C136" s="3">
        <v>135</v>
      </c>
      <c r="D136" s="3">
        <v>2.2999999999999998</v>
      </c>
      <c r="E136" s="3">
        <v>2.33</v>
      </c>
      <c r="F136" s="3">
        <v>2</v>
      </c>
      <c r="G136" s="3">
        <v>2.33</v>
      </c>
      <c r="H136" s="3">
        <v>2.16</v>
      </c>
      <c r="I136" s="3">
        <v>2.1</v>
      </c>
      <c r="J136" s="3">
        <v>2.8</v>
      </c>
    </row>
    <row r="137" spans="1:10" ht="28.8" x14ac:dyDescent="0.3">
      <c r="A137" s="1" t="s">
        <v>123</v>
      </c>
      <c r="B137" s="3">
        <v>2012</v>
      </c>
      <c r="C137" s="3">
        <v>136</v>
      </c>
      <c r="D137" s="3">
        <v>2.2799999999999998</v>
      </c>
      <c r="E137" s="3">
        <v>2.4300000000000002</v>
      </c>
      <c r="F137" s="3">
        <v>2.0299999999999998</v>
      </c>
      <c r="G137" s="3">
        <v>2.33</v>
      </c>
      <c r="H137" s="3">
        <v>2.2200000000000002</v>
      </c>
      <c r="I137" s="3">
        <v>2.13</v>
      </c>
      <c r="J137" s="3">
        <v>2.5099999999999998</v>
      </c>
    </row>
    <row r="138" spans="1:10" x14ac:dyDescent="0.3">
      <c r="A138" s="1" t="s">
        <v>127</v>
      </c>
      <c r="B138" s="3">
        <v>2012</v>
      </c>
      <c r="C138" s="3">
        <v>137</v>
      </c>
      <c r="D138" s="3">
        <v>2.2799999999999998</v>
      </c>
      <c r="E138" s="3">
        <v>2.08</v>
      </c>
      <c r="F138" s="3">
        <v>1.75</v>
      </c>
      <c r="G138" s="3">
        <v>2.62</v>
      </c>
      <c r="H138" s="3">
        <v>2.25</v>
      </c>
      <c r="I138" s="3">
        <v>2.38</v>
      </c>
      <c r="J138" s="3">
        <v>2.5099999999999998</v>
      </c>
    </row>
    <row r="139" spans="1:10" x14ac:dyDescent="0.3">
      <c r="A139" s="1" t="s">
        <v>121</v>
      </c>
      <c r="B139" s="3">
        <v>2012</v>
      </c>
      <c r="C139" s="3">
        <v>138</v>
      </c>
      <c r="D139" s="3">
        <v>2.2799999999999998</v>
      </c>
      <c r="E139" s="3">
        <v>2.33</v>
      </c>
      <c r="F139" s="3">
        <v>2.48</v>
      </c>
      <c r="G139" s="3">
        <v>2.2599999999999998</v>
      </c>
      <c r="H139" s="3">
        <v>2</v>
      </c>
      <c r="I139" s="3">
        <v>2</v>
      </c>
      <c r="J139" s="3">
        <v>2.59</v>
      </c>
    </row>
    <row r="140" spans="1:10" x14ac:dyDescent="0.3">
      <c r="A140" s="1" t="s">
        <v>89</v>
      </c>
      <c r="B140" s="3">
        <v>2012</v>
      </c>
      <c r="C140" s="3">
        <v>139</v>
      </c>
      <c r="D140" s="3">
        <v>2.27</v>
      </c>
      <c r="E140" s="3">
        <v>2.19</v>
      </c>
      <c r="F140" s="3">
        <v>1.88</v>
      </c>
      <c r="G140" s="3">
        <v>2.27</v>
      </c>
      <c r="H140" s="3">
        <v>2.06</v>
      </c>
      <c r="I140" s="3">
        <v>2.39</v>
      </c>
      <c r="J140" s="3">
        <v>2.76</v>
      </c>
    </row>
    <row r="141" spans="1:10" ht="28.8" x14ac:dyDescent="0.3">
      <c r="A141" s="1" t="s">
        <v>144</v>
      </c>
      <c r="B141" s="3">
        <v>2012</v>
      </c>
      <c r="C141" s="3">
        <v>140</v>
      </c>
      <c r="D141" s="3">
        <v>2.25</v>
      </c>
      <c r="E141" s="3">
        <v>1.98</v>
      </c>
      <c r="F141" s="3">
        <v>2.2200000000000002</v>
      </c>
      <c r="G141" s="3">
        <v>2.13</v>
      </c>
      <c r="H141" s="3">
        <v>1.88</v>
      </c>
      <c r="I141" s="3">
        <v>2.29</v>
      </c>
      <c r="J141" s="3">
        <v>2.99</v>
      </c>
    </row>
    <row r="142" spans="1:10" x14ac:dyDescent="0.3">
      <c r="A142" s="1" t="s">
        <v>113</v>
      </c>
      <c r="B142" s="3">
        <v>2012</v>
      </c>
      <c r="C142" s="3">
        <v>141</v>
      </c>
      <c r="D142" s="3">
        <v>2.2400000000000002</v>
      </c>
      <c r="E142" s="3">
        <v>2.0299999999999998</v>
      </c>
      <c r="F142" s="3">
        <v>2.2200000000000002</v>
      </c>
      <c r="G142" s="3">
        <v>2.35</v>
      </c>
      <c r="H142" s="3">
        <v>2.16</v>
      </c>
      <c r="I142" s="3">
        <v>2.1</v>
      </c>
      <c r="J142" s="3">
        <v>2.54</v>
      </c>
    </row>
    <row r="143" spans="1:10" x14ac:dyDescent="0.3">
      <c r="A143" s="1" t="s">
        <v>142</v>
      </c>
      <c r="B143" s="3">
        <v>2012</v>
      </c>
      <c r="C143" s="3">
        <v>142</v>
      </c>
      <c r="D143" s="3">
        <v>2.2400000000000002</v>
      </c>
      <c r="E143" s="3">
        <v>2</v>
      </c>
      <c r="F143" s="3">
        <v>2.12</v>
      </c>
      <c r="G143" s="3">
        <v>2.12</v>
      </c>
      <c r="H143" s="3">
        <v>2.42</v>
      </c>
      <c r="I143" s="3">
        <v>1.99</v>
      </c>
      <c r="J143" s="3">
        <v>2.73</v>
      </c>
    </row>
    <row r="144" spans="1:10" ht="43.2" x14ac:dyDescent="0.3">
      <c r="A144" s="1" t="s">
        <v>168</v>
      </c>
      <c r="B144" s="3">
        <v>2012</v>
      </c>
      <c r="C144" s="3">
        <v>143</v>
      </c>
      <c r="D144" s="3">
        <v>2.21</v>
      </c>
      <c r="E144" s="3">
        <v>2.1</v>
      </c>
      <c r="F144" s="3">
        <v>1.96</v>
      </c>
      <c r="G144" s="3">
        <v>2.23</v>
      </c>
      <c r="H144" s="3">
        <v>2.17</v>
      </c>
      <c r="I144" s="3">
        <v>2.35</v>
      </c>
      <c r="J144" s="3">
        <v>2.38</v>
      </c>
    </row>
    <row r="145" spans="1:10" x14ac:dyDescent="0.3">
      <c r="A145" s="1" t="s">
        <v>161</v>
      </c>
      <c r="B145" s="3">
        <v>2012</v>
      </c>
      <c r="C145" s="3">
        <v>144</v>
      </c>
      <c r="D145" s="3">
        <v>2.2000000000000002</v>
      </c>
      <c r="E145" s="3">
        <v>2.1800000000000002</v>
      </c>
      <c r="F145" s="3">
        <v>2.08</v>
      </c>
      <c r="G145" s="3">
        <v>2.12</v>
      </c>
      <c r="H145" s="3">
        <v>2.21</v>
      </c>
      <c r="I145" s="3">
        <v>2.2599999999999998</v>
      </c>
      <c r="J145" s="3">
        <v>2.31</v>
      </c>
    </row>
    <row r="146" spans="1:10" x14ac:dyDescent="0.3">
      <c r="A146" s="1" t="s">
        <v>150</v>
      </c>
      <c r="B146" s="3">
        <v>2012</v>
      </c>
      <c r="C146" s="3">
        <v>145</v>
      </c>
      <c r="D146" s="3">
        <v>2.16</v>
      </c>
      <c r="E146" s="3">
        <v>1.75</v>
      </c>
      <c r="F146" s="3">
        <v>1.92</v>
      </c>
      <c r="G146" s="3">
        <v>2.38</v>
      </c>
      <c r="H146" s="3">
        <v>2.19</v>
      </c>
      <c r="I146" s="3">
        <v>1.86</v>
      </c>
      <c r="J146" s="3">
        <v>2.77</v>
      </c>
    </row>
    <row r="147" spans="1:10" x14ac:dyDescent="0.3">
      <c r="A147" s="1" t="s">
        <v>137</v>
      </c>
      <c r="B147" s="3">
        <v>2012</v>
      </c>
      <c r="C147" s="3">
        <v>146</v>
      </c>
      <c r="D147" s="3">
        <v>2.14</v>
      </c>
      <c r="E147" s="3">
        <v>2</v>
      </c>
      <c r="F147" s="3">
        <v>1.94</v>
      </c>
      <c r="G147" s="3">
        <v>1.81</v>
      </c>
      <c r="H147" s="3">
        <v>2.2000000000000002</v>
      </c>
      <c r="I147" s="3">
        <v>2.2000000000000002</v>
      </c>
      <c r="J147" s="3">
        <v>2.7</v>
      </c>
    </row>
    <row r="148" spans="1:10" x14ac:dyDescent="0.3">
      <c r="A148" s="1" t="s">
        <v>165</v>
      </c>
      <c r="B148" s="3">
        <v>2012</v>
      </c>
      <c r="C148" s="3">
        <v>147</v>
      </c>
      <c r="D148" s="3">
        <v>2.11</v>
      </c>
      <c r="E148" s="3">
        <v>1.78</v>
      </c>
      <c r="F148" s="3">
        <v>1.83</v>
      </c>
      <c r="G148" s="3">
        <v>2.63</v>
      </c>
      <c r="H148" s="3">
        <v>2.0299999999999998</v>
      </c>
      <c r="I148" s="3">
        <v>1.83</v>
      </c>
      <c r="J148" s="3">
        <v>2.4300000000000002</v>
      </c>
    </row>
    <row r="149" spans="1:10" x14ac:dyDescent="0.3">
      <c r="A149" s="1" t="s">
        <v>162</v>
      </c>
      <c r="B149" s="3">
        <v>2012</v>
      </c>
      <c r="C149" s="3">
        <v>148</v>
      </c>
      <c r="D149" s="3">
        <v>2.1</v>
      </c>
      <c r="E149" s="3">
        <v>2.14</v>
      </c>
      <c r="F149" s="3">
        <v>2.0099999999999998</v>
      </c>
      <c r="G149" s="3">
        <v>1.93</v>
      </c>
      <c r="H149" s="3">
        <v>2.33</v>
      </c>
      <c r="I149" s="3">
        <v>1.89</v>
      </c>
      <c r="J149" s="3">
        <v>2.31</v>
      </c>
    </row>
    <row r="150" spans="1:10" ht="28.8" x14ac:dyDescent="0.3">
      <c r="A150" s="1" t="s">
        <v>166</v>
      </c>
      <c r="B150" s="3">
        <v>2012</v>
      </c>
      <c r="C150" s="3">
        <v>149</v>
      </c>
      <c r="D150" s="3">
        <v>2.08</v>
      </c>
      <c r="E150" s="3">
        <v>1.8</v>
      </c>
      <c r="F150" s="3">
        <v>1.27</v>
      </c>
      <c r="G150" s="3">
        <v>1.94</v>
      </c>
      <c r="H150" s="3">
        <v>2.15</v>
      </c>
      <c r="I150" s="3">
        <v>2.35</v>
      </c>
      <c r="J150" s="3">
        <v>2.9</v>
      </c>
    </row>
    <row r="151" spans="1:10" ht="28.8" x14ac:dyDescent="0.3">
      <c r="A151" s="1" t="s">
        <v>173</v>
      </c>
      <c r="B151" s="3">
        <v>2012</v>
      </c>
      <c r="C151" s="3">
        <v>150</v>
      </c>
      <c r="D151" s="3">
        <v>2.08</v>
      </c>
      <c r="E151" s="3">
        <v>1.73</v>
      </c>
      <c r="F151" s="3">
        <v>2.5</v>
      </c>
      <c r="G151" s="3">
        <v>1.85</v>
      </c>
      <c r="H151" s="3">
        <v>1.98</v>
      </c>
      <c r="I151" s="3">
        <v>2.14</v>
      </c>
      <c r="J151" s="3">
        <v>2.35</v>
      </c>
    </row>
    <row r="152" spans="1:10" x14ac:dyDescent="0.3">
      <c r="A152" s="1" t="s">
        <v>114</v>
      </c>
      <c r="B152" s="3">
        <v>2012</v>
      </c>
      <c r="C152" s="3">
        <v>151</v>
      </c>
      <c r="D152" s="3">
        <v>2.04</v>
      </c>
      <c r="E152" s="3">
        <v>2.2000000000000002</v>
      </c>
      <c r="F152" s="3">
        <v>1.87</v>
      </c>
      <c r="G152" s="3">
        <v>1.86</v>
      </c>
      <c r="H152" s="3">
        <v>2.12</v>
      </c>
      <c r="I152" s="3">
        <v>1.95</v>
      </c>
      <c r="J152" s="3">
        <v>2.21</v>
      </c>
    </row>
    <row r="153" spans="1:10" x14ac:dyDescent="0.3">
      <c r="A153" s="1" t="s">
        <v>122</v>
      </c>
      <c r="B153" s="3">
        <v>2012</v>
      </c>
      <c r="C153" s="3">
        <v>152</v>
      </c>
      <c r="D153" s="3">
        <v>2.0299999999999998</v>
      </c>
      <c r="E153" s="3">
        <v>1.86</v>
      </c>
      <c r="F153" s="3">
        <v>2</v>
      </c>
      <c r="G153" s="3">
        <v>2</v>
      </c>
      <c r="H153" s="3">
        <v>2</v>
      </c>
      <c r="I153" s="3">
        <v>1.57</v>
      </c>
      <c r="J153" s="3">
        <v>2.71</v>
      </c>
    </row>
    <row r="154" spans="1:10" x14ac:dyDescent="0.3">
      <c r="A154" s="1" t="s">
        <v>153</v>
      </c>
      <c r="B154" s="3">
        <v>2012</v>
      </c>
      <c r="C154" s="3">
        <v>153</v>
      </c>
      <c r="D154" s="3">
        <v>2.0299999999999998</v>
      </c>
      <c r="E154" s="3">
        <v>1.78</v>
      </c>
      <c r="F154" s="3">
        <v>1.78</v>
      </c>
      <c r="G154" s="3">
        <v>1.94</v>
      </c>
      <c r="H154" s="3">
        <v>1.74</v>
      </c>
      <c r="I154" s="3">
        <v>2.15</v>
      </c>
      <c r="J154" s="3">
        <v>2.74</v>
      </c>
    </row>
    <row r="155" spans="1:10" x14ac:dyDescent="0.3">
      <c r="A155" s="1" t="s">
        <v>163</v>
      </c>
      <c r="B155" s="3">
        <v>2012</v>
      </c>
      <c r="C155" s="3">
        <v>154</v>
      </c>
      <c r="D155" s="3">
        <v>1.8</v>
      </c>
      <c r="E155" s="3">
        <v>1.72</v>
      </c>
      <c r="F155" s="3">
        <v>1.51</v>
      </c>
      <c r="G155" s="3">
        <v>1.77</v>
      </c>
      <c r="H155" s="3">
        <v>1.84</v>
      </c>
      <c r="I155" s="3">
        <v>1.73</v>
      </c>
      <c r="J155" s="3">
        <v>2.19</v>
      </c>
    </row>
    <row r="156" spans="1:10" x14ac:dyDescent="0.3">
      <c r="A156" s="1" t="s">
        <v>116</v>
      </c>
      <c r="B156" s="3">
        <v>2012</v>
      </c>
      <c r="C156" s="3">
        <v>155</v>
      </c>
      <c r="D156" s="3">
        <v>1.61</v>
      </c>
      <c r="E156" s="3">
        <v>1.67</v>
      </c>
      <c r="F156" s="3">
        <v>1.68</v>
      </c>
      <c r="G156" s="3">
        <v>1.57</v>
      </c>
      <c r="H156" s="3">
        <v>1.43</v>
      </c>
      <c r="I156" s="3">
        <v>1.67</v>
      </c>
      <c r="J156" s="3">
        <v>1.67</v>
      </c>
    </row>
  </sheetData>
  <hyperlinks>
    <hyperlink ref="A1" r:id="rId1" location="datatable" tooltip="sort by Country" display="http://lpi.worldbank.org/international/global/2012?sort=asc&amp;order=Country - datatable"/>
    <hyperlink ref="C1" r:id="rId2" location="datatable" tooltip="sort by LPI Rank" display="http://lpi.worldbank.org/international/global/2012?sort=asc&amp;order=LPI+Rank - datatable"/>
    <hyperlink ref="D1" r:id="rId3" location="datatable" tooltip="sort by LPI Score" display="http://lpi.worldbank.org/international/global/2012?sort=asc&amp;order=LPI+Score - datatable"/>
    <hyperlink ref="E1" r:id="rId4" location="datatable" tooltip="sort by Customs" display="http://lpi.worldbank.org/international/global/2012?sort=asc&amp;order=Customs - datatable"/>
    <hyperlink ref="F1" r:id="rId5" location="datatable" tooltip="sort by Infrastructure" display="http://lpi.worldbank.org/international/global/2012?sort=asc&amp;order=Infrastructure - datatable"/>
    <hyperlink ref="G1" r:id="rId6" location="datatable" tooltip="sort by International shipments" display="http://lpi.worldbank.org/international/global/2012?sort=asc&amp;order=International+shipments - datatable"/>
    <hyperlink ref="H1" r:id="rId7" location="datatable" tooltip="sort by Logistics competence" display="http://lpi.worldbank.org/international/global/2012?sort=asc&amp;order=Logistics+competence - datatable"/>
    <hyperlink ref="I1" r:id="rId8" location="datatable" tooltip="sort by Tracking &amp;amp; tracing" display="http://lpi.worldbank.org/international/global/2012?sort=asc&amp;order=Tracking+%26+tracing - datatable"/>
    <hyperlink ref="J1" r:id="rId9" location="datatable" tooltip="sort by Timeliness" display="http://lpi.worldbank.org/international/global/2012?sort=asc&amp;order=Timeliness - datatable"/>
  </hyperlinks>
  <pageMargins left="0.7" right="0.7" top="0.75" bottom="0.75" header="0.3" footer="0.3"/>
  <drawing r:id="rId1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1"/>
  <sheetViews>
    <sheetView workbookViewId="0">
      <selection activeCell="C12" sqref="C12"/>
    </sheetView>
  </sheetViews>
  <sheetFormatPr defaultRowHeight="14.4" x14ac:dyDescent="0.3"/>
  <sheetData>
    <row r="1" spans="1:10" ht="57.6" x14ac:dyDescent="0.3">
      <c r="A1" s="2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</row>
    <row r="2" spans="1:10" x14ac:dyDescent="0.3">
      <c r="A2" s="1" t="s">
        <v>10</v>
      </c>
      <c r="B2" s="3">
        <v>2014</v>
      </c>
      <c r="C2" s="3">
        <v>1</v>
      </c>
      <c r="D2" s="3">
        <v>4.12</v>
      </c>
      <c r="E2" s="3">
        <v>4.0999999999999996</v>
      </c>
      <c r="F2" s="3">
        <v>4.32</v>
      </c>
      <c r="G2" s="3">
        <v>3.74</v>
      </c>
      <c r="H2" s="3">
        <v>4.12</v>
      </c>
      <c r="I2" s="3">
        <v>4.17</v>
      </c>
      <c r="J2" s="3">
        <v>4.3600000000000003</v>
      </c>
    </row>
    <row r="3" spans="1:10" ht="28.8" x14ac:dyDescent="0.3">
      <c r="A3" s="1" t="s">
        <v>11</v>
      </c>
      <c r="B3" s="3">
        <v>2014</v>
      </c>
      <c r="C3" s="3">
        <v>2</v>
      </c>
      <c r="D3" s="3">
        <v>4.05</v>
      </c>
      <c r="E3" s="3">
        <v>3.96</v>
      </c>
      <c r="F3" s="3">
        <v>4.2300000000000004</v>
      </c>
      <c r="G3" s="3">
        <v>3.64</v>
      </c>
      <c r="H3" s="3">
        <v>4.13</v>
      </c>
      <c r="I3" s="3">
        <v>4.07</v>
      </c>
      <c r="J3" s="3">
        <v>4.34</v>
      </c>
    </row>
    <row r="4" spans="1:10" x14ac:dyDescent="0.3">
      <c r="A4" s="1" t="s">
        <v>12</v>
      </c>
      <c r="B4" s="3">
        <v>2014</v>
      </c>
      <c r="C4" s="3">
        <v>3</v>
      </c>
      <c r="D4" s="3">
        <v>4.04</v>
      </c>
      <c r="E4" s="3">
        <v>3.8</v>
      </c>
      <c r="F4" s="3">
        <v>4.0999999999999996</v>
      </c>
      <c r="G4" s="3">
        <v>3.8</v>
      </c>
      <c r="H4" s="3">
        <v>4.1100000000000003</v>
      </c>
      <c r="I4" s="3">
        <v>4.1100000000000003</v>
      </c>
      <c r="J4" s="3">
        <v>4.3899999999999997</v>
      </c>
    </row>
    <row r="5" spans="1:10" ht="28.8" x14ac:dyDescent="0.3">
      <c r="A5" s="1" t="s">
        <v>13</v>
      </c>
      <c r="B5" s="3">
        <v>2014</v>
      </c>
      <c r="C5" s="3">
        <v>4</v>
      </c>
      <c r="D5" s="3">
        <v>4.01</v>
      </c>
      <c r="E5" s="3">
        <v>3.94</v>
      </c>
      <c r="F5" s="3">
        <v>4.16</v>
      </c>
      <c r="G5" s="3">
        <v>3.63</v>
      </c>
      <c r="H5" s="3">
        <v>4.03</v>
      </c>
      <c r="I5" s="3">
        <v>4.08</v>
      </c>
      <c r="J5" s="3">
        <v>4.33</v>
      </c>
    </row>
    <row r="6" spans="1:10" ht="28.8" x14ac:dyDescent="0.3">
      <c r="A6" s="1" t="s">
        <v>14</v>
      </c>
      <c r="B6" s="3">
        <v>2014</v>
      </c>
      <c r="C6" s="3">
        <v>5</v>
      </c>
      <c r="D6" s="3">
        <v>4</v>
      </c>
      <c r="E6" s="3">
        <v>4.01</v>
      </c>
      <c r="F6" s="3">
        <v>4.28</v>
      </c>
      <c r="G6" s="3">
        <v>3.7</v>
      </c>
      <c r="H6" s="3">
        <v>3.97</v>
      </c>
      <c r="I6" s="3">
        <v>3.9</v>
      </c>
      <c r="J6" s="3">
        <v>4.25</v>
      </c>
    </row>
    <row r="7" spans="1:10" x14ac:dyDescent="0.3">
      <c r="A7" s="1" t="s">
        <v>15</v>
      </c>
      <c r="B7" s="3">
        <v>2014</v>
      </c>
      <c r="C7" s="3">
        <v>6</v>
      </c>
      <c r="D7" s="3">
        <v>3.96</v>
      </c>
      <c r="E7" s="3">
        <v>3.75</v>
      </c>
      <c r="F7" s="3">
        <v>4.09</v>
      </c>
      <c r="G7" s="3">
        <v>3.76</v>
      </c>
      <c r="H7" s="3">
        <v>3.98</v>
      </c>
      <c r="I7" s="3">
        <v>3.97</v>
      </c>
      <c r="J7" s="3">
        <v>4.26</v>
      </c>
    </row>
    <row r="8" spans="1:10" x14ac:dyDescent="0.3">
      <c r="A8" s="1" t="s">
        <v>16</v>
      </c>
      <c r="B8" s="3">
        <v>2014</v>
      </c>
      <c r="C8" s="3">
        <v>7</v>
      </c>
      <c r="D8" s="3">
        <v>3.96</v>
      </c>
      <c r="E8" s="3">
        <v>4.21</v>
      </c>
      <c r="F8" s="3">
        <v>4.1900000000000004</v>
      </c>
      <c r="G8" s="3">
        <v>3.42</v>
      </c>
      <c r="H8" s="3">
        <v>4.1900000000000004</v>
      </c>
      <c r="I8" s="3">
        <v>3.5</v>
      </c>
      <c r="J8" s="3">
        <v>4.3600000000000003</v>
      </c>
    </row>
    <row r="9" spans="1:10" ht="28.8" x14ac:dyDescent="0.3">
      <c r="A9" s="1" t="s">
        <v>17</v>
      </c>
      <c r="B9" s="3">
        <v>2014</v>
      </c>
      <c r="C9" s="3">
        <v>8</v>
      </c>
      <c r="D9" s="3">
        <v>3.95</v>
      </c>
      <c r="E9" s="3">
        <v>3.82</v>
      </c>
      <c r="F9" s="3">
        <v>3.91</v>
      </c>
      <c r="G9" s="3">
        <v>3.82</v>
      </c>
      <c r="H9" s="3">
        <v>3.78</v>
      </c>
      <c r="I9" s="3">
        <v>3.68</v>
      </c>
      <c r="J9" s="3">
        <v>4.71</v>
      </c>
    </row>
    <row r="10" spans="1:10" ht="28.8" x14ac:dyDescent="0.3">
      <c r="A10" s="1" t="s">
        <v>18</v>
      </c>
      <c r="B10" s="3">
        <v>2014</v>
      </c>
      <c r="C10" s="3">
        <v>9</v>
      </c>
      <c r="D10" s="3">
        <v>3.92</v>
      </c>
      <c r="E10" s="3">
        <v>3.73</v>
      </c>
      <c r="F10" s="3">
        <v>4.18</v>
      </c>
      <c r="G10" s="3">
        <v>3.45</v>
      </c>
      <c r="H10" s="3">
        <v>3.97</v>
      </c>
      <c r="I10" s="3">
        <v>4.1399999999999997</v>
      </c>
      <c r="J10" s="3">
        <v>4.1399999999999997</v>
      </c>
    </row>
    <row r="11" spans="1:10" x14ac:dyDescent="0.3">
      <c r="A11" s="1" t="s">
        <v>19</v>
      </c>
      <c r="B11" s="3">
        <v>2014</v>
      </c>
      <c r="C11" s="3">
        <v>10</v>
      </c>
      <c r="D11" s="3">
        <v>3.91</v>
      </c>
      <c r="E11" s="3">
        <v>3.78</v>
      </c>
      <c r="F11" s="3">
        <v>4.16</v>
      </c>
      <c r="G11" s="3">
        <v>3.52</v>
      </c>
      <c r="H11" s="3">
        <v>3.93</v>
      </c>
      <c r="I11" s="3">
        <v>3.95</v>
      </c>
      <c r="J11" s="3">
        <v>4.24</v>
      </c>
    </row>
    <row r="12" spans="1:10" x14ac:dyDescent="0.3">
      <c r="A12" s="1" t="s">
        <v>20</v>
      </c>
      <c r="B12" s="3">
        <v>2014</v>
      </c>
      <c r="C12" s="3">
        <v>11</v>
      </c>
      <c r="D12" s="3">
        <v>3.87</v>
      </c>
      <c r="E12" s="3">
        <v>3.8</v>
      </c>
      <c r="F12" s="3">
        <v>3.84</v>
      </c>
      <c r="G12" s="3">
        <v>3.44</v>
      </c>
      <c r="H12" s="3">
        <v>3.94</v>
      </c>
      <c r="I12" s="3">
        <v>4.13</v>
      </c>
      <c r="J12" s="3">
        <v>4.13</v>
      </c>
    </row>
    <row r="13" spans="1:10" x14ac:dyDescent="0.3">
      <c r="A13" s="1" t="s">
        <v>21</v>
      </c>
      <c r="B13" s="3">
        <v>2014</v>
      </c>
      <c r="C13" s="3">
        <v>12</v>
      </c>
      <c r="D13" s="3">
        <v>3.86</v>
      </c>
      <c r="E13" s="3">
        <v>3.61</v>
      </c>
      <c r="F13" s="3">
        <v>4.05</v>
      </c>
      <c r="G13" s="3">
        <v>3.46</v>
      </c>
      <c r="H13" s="3">
        <v>3.94</v>
      </c>
      <c r="I13" s="3">
        <v>3.97</v>
      </c>
      <c r="J13" s="3">
        <v>4.18</v>
      </c>
    </row>
    <row r="14" spans="1:10" x14ac:dyDescent="0.3">
      <c r="A14" s="1" t="s">
        <v>22</v>
      </c>
      <c r="B14" s="3">
        <v>2014</v>
      </c>
      <c r="C14" s="3">
        <v>13</v>
      </c>
      <c r="D14" s="3">
        <v>3.85</v>
      </c>
      <c r="E14" s="3">
        <v>3.65</v>
      </c>
      <c r="F14" s="3">
        <v>3.98</v>
      </c>
      <c r="G14" s="3">
        <v>3.68</v>
      </c>
      <c r="H14" s="3">
        <v>3.75</v>
      </c>
      <c r="I14" s="3">
        <v>3.89</v>
      </c>
      <c r="J14" s="3">
        <v>4.17</v>
      </c>
    </row>
    <row r="15" spans="1:10" ht="28.8" x14ac:dyDescent="0.3">
      <c r="A15" s="1" t="s">
        <v>23</v>
      </c>
      <c r="B15" s="3">
        <v>2014</v>
      </c>
      <c r="C15" s="3">
        <v>14</v>
      </c>
      <c r="D15" s="3">
        <v>3.84</v>
      </c>
      <c r="E15" s="3">
        <v>3.92</v>
      </c>
      <c r="F15" s="3">
        <v>4.04</v>
      </c>
      <c r="G15" s="3">
        <v>3.58</v>
      </c>
      <c r="H15" s="3">
        <v>3.75</v>
      </c>
      <c r="I15" s="3">
        <v>3.79</v>
      </c>
      <c r="J15" s="3">
        <v>4.0599999999999996</v>
      </c>
    </row>
    <row r="16" spans="1:10" ht="43.2" x14ac:dyDescent="0.3">
      <c r="A16" s="1" t="s">
        <v>24</v>
      </c>
      <c r="B16" s="3">
        <v>2014</v>
      </c>
      <c r="C16" s="3">
        <v>15</v>
      </c>
      <c r="D16" s="3">
        <v>3.83</v>
      </c>
      <c r="E16" s="3">
        <v>3.72</v>
      </c>
      <c r="F16" s="3">
        <v>3.97</v>
      </c>
      <c r="G16" s="3">
        <v>3.58</v>
      </c>
      <c r="H16" s="3">
        <v>3.81</v>
      </c>
      <c r="I16" s="3">
        <v>3.87</v>
      </c>
      <c r="J16" s="3">
        <v>4.0599999999999996</v>
      </c>
    </row>
    <row r="17" spans="1:10" x14ac:dyDescent="0.3">
      <c r="A17" s="1" t="s">
        <v>25</v>
      </c>
      <c r="B17" s="3">
        <v>2014</v>
      </c>
      <c r="C17" s="3">
        <v>16</v>
      </c>
      <c r="D17" s="3">
        <v>3.81</v>
      </c>
      <c r="E17" s="3">
        <v>3.85</v>
      </c>
      <c r="F17" s="3">
        <v>4</v>
      </c>
      <c r="G17" s="3">
        <v>3.52</v>
      </c>
      <c r="H17" s="3">
        <v>3.75</v>
      </c>
      <c r="I17" s="3">
        <v>3.81</v>
      </c>
      <c r="J17" s="3">
        <v>4</v>
      </c>
    </row>
    <row r="18" spans="1:10" x14ac:dyDescent="0.3">
      <c r="A18" s="1" t="s">
        <v>26</v>
      </c>
      <c r="B18" s="3">
        <v>2014</v>
      </c>
      <c r="C18" s="3">
        <v>17</v>
      </c>
      <c r="D18" s="3">
        <v>3.78</v>
      </c>
      <c r="E18" s="3">
        <v>3.79</v>
      </c>
      <c r="F18" s="3">
        <v>3.82</v>
      </c>
      <c r="G18" s="3">
        <v>3.65</v>
      </c>
      <c r="H18" s="3">
        <v>3.74</v>
      </c>
      <c r="I18" s="3">
        <v>3.36</v>
      </c>
      <c r="J18" s="3">
        <v>4.3899999999999997</v>
      </c>
    </row>
    <row r="19" spans="1:10" x14ac:dyDescent="0.3">
      <c r="A19" s="1" t="s">
        <v>27</v>
      </c>
      <c r="B19" s="3">
        <v>2014</v>
      </c>
      <c r="C19" s="3">
        <v>18</v>
      </c>
      <c r="D19" s="3">
        <v>3.72</v>
      </c>
      <c r="E19" s="3">
        <v>3.63</v>
      </c>
      <c r="F19" s="3">
        <v>3.77</v>
      </c>
      <c r="G19" s="3">
        <v>3.51</v>
      </c>
      <c r="H19" s="3">
        <v>3.83</v>
      </c>
      <c r="I19" s="3">
        <v>3.54</v>
      </c>
      <c r="J19" s="3">
        <v>4.07</v>
      </c>
    </row>
    <row r="20" spans="1:10" x14ac:dyDescent="0.3">
      <c r="A20" s="1" t="s">
        <v>28</v>
      </c>
      <c r="B20" s="3">
        <v>2014</v>
      </c>
      <c r="C20" s="3">
        <v>19</v>
      </c>
      <c r="D20" s="3">
        <v>3.72</v>
      </c>
      <c r="E20" s="3">
        <v>3.55</v>
      </c>
      <c r="F20" s="3">
        <v>3.64</v>
      </c>
      <c r="G20" s="3">
        <v>3.71</v>
      </c>
      <c r="H20" s="3">
        <v>3.6</v>
      </c>
      <c r="I20" s="3">
        <v>3.79</v>
      </c>
      <c r="J20" s="3">
        <v>4.0199999999999996</v>
      </c>
    </row>
    <row r="21" spans="1:10" x14ac:dyDescent="0.3">
      <c r="A21" s="1" t="s">
        <v>29</v>
      </c>
      <c r="B21" s="3">
        <v>2014</v>
      </c>
      <c r="C21" s="3">
        <v>20</v>
      </c>
      <c r="D21" s="3">
        <v>3.69</v>
      </c>
      <c r="E21" s="3">
        <v>3.36</v>
      </c>
      <c r="F21" s="3">
        <v>3.78</v>
      </c>
      <c r="G21" s="3">
        <v>3.54</v>
      </c>
      <c r="H21" s="3">
        <v>3.62</v>
      </c>
      <c r="I21" s="3">
        <v>3.84</v>
      </c>
      <c r="J21" s="3">
        <v>4.05</v>
      </c>
    </row>
    <row r="22" spans="1:10" ht="28.8" x14ac:dyDescent="0.3">
      <c r="A22" s="1" t="s">
        <v>30</v>
      </c>
      <c r="B22" s="3">
        <v>2014</v>
      </c>
      <c r="C22" s="3">
        <v>21</v>
      </c>
      <c r="D22" s="3">
        <v>3.67</v>
      </c>
      <c r="E22" s="3">
        <v>3.47</v>
      </c>
      <c r="F22" s="3">
        <v>3.79</v>
      </c>
      <c r="G22" s="3">
        <v>3.44</v>
      </c>
      <c r="H22" s="3">
        <v>3.66</v>
      </c>
      <c r="I22" s="3">
        <v>3.69</v>
      </c>
      <c r="J22" s="3">
        <v>4</v>
      </c>
    </row>
    <row r="23" spans="1:10" x14ac:dyDescent="0.3">
      <c r="A23" s="1" t="s">
        <v>31</v>
      </c>
      <c r="B23" s="3">
        <v>2014</v>
      </c>
      <c r="C23" s="3">
        <v>22</v>
      </c>
      <c r="D23" s="3">
        <v>3.65</v>
      </c>
      <c r="E23" s="3">
        <v>3.53</v>
      </c>
      <c r="F23" s="3">
        <v>3.64</v>
      </c>
      <c r="G23" s="3">
        <v>3.26</v>
      </c>
      <c r="H23" s="3">
        <v>3.56</v>
      </c>
      <c r="I23" s="3">
        <v>3.93</v>
      </c>
      <c r="J23" s="3">
        <v>4.04</v>
      </c>
    </row>
    <row r="24" spans="1:10" ht="28.8" x14ac:dyDescent="0.3">
      <c r="A24" s="1" t="s">
        <v>32</v>
      </c>
      <c r="B24" s="3">
        <v>2014</v>
      </c>
      <c r="C24" s="3">
        <v>23</v>
      </c>
      <c r="D24" s="3">
        <v>3.64</v>
      </c>
      <c r="E24" s="3">
        <v>3.92</v>
      </c>
      <c r="F24" s="3">
        <v>3.67</v>
      </c>
      <c r="G24" s="3">
        <v>3.67</v>
      </c>
      <c r="H24" s="3">
        <v>3.56</v>
      </c>
      <c r="I24" s="3">
        <v>3.33</v>
      </c>
      <c r="J24" s="3">
        <v>3.72</v>
      </c>
    </row>
    <row r="25" spans="1:10" x14ac:dyDescent="0.3">
      <c r="A25" s="1" t="s">
        <v>33</v>
      </c>
      <c r="B25" s="3">
        <v>2014</v>
      </c>
      <c r="C25" s="3">
        <v>24</v>
      </c>
      <c r="D25" s="3">
        <v>3.62</v>
      </c>
      <c r="E25" s="3">
        <v>3.89</v>
      </c>
      <c r="F25" s="3">
        <v>3.52</v>
      </c>
      <c r="G25" s="3">
        <v>3.52</v>
      </c>
      <c r="H25" s="3">
        <v>3.72</v>
      </c>
      <c r="I25" s="3">
        <v>3.31</v>
      </c>
      <c r="J25" s="3">
        <v>3.8</v>
      </c>
    </row>
    <row r="26" spans="1:10" x14ac:dyDescent="0.3">
      <c r="A26" s="1" t="s">
        <v>34</v>
      </c>
      <c r="B26" s="3">
        <v>2014</v>
      </c>
      <c r="C26" s="3">
        <v>25</v>
      </c>
      <c r="D26" s="3">
        <v>3.59</v>
      </c>
      <c r="E26" s="3">
        <v>3.37</v>
      </c>
      <c r="F26" s="3">
        <v>3.56</v>
      </c>
      <c r="G26" s="3">
        <v>3.64</v>
      </c>
      <c r="H26" s="3">
        <v>3.47</v>
      </c>
      <c r="I26" s="3">
        <v>3.58</v>
      </c>
      <c r="J26" s="3">
        <v>3.92</v>
      </c>
    </row>
    <row r="27" spans="1:10" x14ac:dyDescent="0.3">
      <c r="A27" s="1" t="s">
        <v>35</v>
      </c>
      <c r="B27" s="3">
        <v>2014</v>
      </c>
      <c r="C27" s="3">
        <v>26</v>
      </c>
      <c r="D27" s="3">
        <v>3.56</v>
      </c>
      <c r="E27" s="3">
        <v>3.26</v>
      </c>
      <c r="F27" s="3">
        <v>3.37</v>
      </c>
      <c r="G27" s="3">
        <v>3.43</v>
      </c>
      <c r="H27" s="3">
        <v>3.71</v>
      </c>
      <c r="I27" s="3">
        <v>3.71</v>
      </c>
      <c r="J27" s="3">
        <v>3.87</v>
      </c>
    </row>
    <row r="28" spans="1:10" ht="43.2" x14ac:dyDescent="0.3">
      <c r="A28" s="1" t="s">
        <v>36</v>
      </c>
      <c r="B28" s="3">
        <v>2014</v>
      </c>
      <c r="C28" s="3">
        <v>27</v>
      </c>
      <c r="D28" s="3">
        <v>3.54</v>
      </c>
      <c r="E28" s="3">
        <v>3.42</v>
      </c>
      <c r="F28" s="3">
        <v>3.7</v>
      </c>
      <c r="G28" s="3">
        <v>3.2</v>
      </c>
      <c r="H28" s="3">
        <v>3.5</v>
      </c>
      <c r="I28" s="3">
        <v>3.57</v>
      </c>
      <c r="J28" s="3">
        <v>3.92</v>
      </c>
    </row>
    <row r="29" spans="1:10" x14ac:dyDescent="0.3">
      <c r="A29" s="1" t="s">
        <v>37</v>
      </c>
      <c r="B29" s="3">
        <v>2014</v>
      </c>
      <c r="C29" s="3">
        <v>28</v>
      </c>
      <c r="D29" s="3">
        <v>3.53</v>
      </c>
      <c r="E29" s="3">
        <v>3.21</v>
      </c>
      <c r="F29" s="3">
        <v>3.67</v>
      </c>
      <c r="G29" s="3">
        <v>3.5</v>
      </c>
      <c r="H29" s="3">
        <v>3.46</v>
      </c>
      <c r="I29" s="3">
        <v>3.5</v>
      </c>
      <c r="J29" s="3">
        <v>3.87</v>
      </c>
    </row>
    <row r="30" spans="1:10" x14ac:dyDescent="0.3">
      <c r="A30" s="1" t="s">
        <v>38</v>
      </c>
      <c r="B30" s="3">
        <v>2014</v>
      </c>
      <c r="C30" s="3">
        <v>29</v>
      </c>
      <c r="D30" s="3">
        <v>3.52</v>
      </c>
      <c r="E30" s="3">
        <v>3.21</v>
      </c>
      <c r="F30" s="3">
        <v>3.44</v>
      </c>
      <c r="G30" s="3">
        <v>3.55</v>
      </c>
      <c r="H30" s="3">
        <v>3.55</v>
      </c>
      <c r="I30" s="3">
        <v>3.47</v>
      </c>
      <c r="J30" s="3">
        <v>3.87</v>
      </c>
    </row>
    <row r="31" spans="1:10" x14ac:dyDescent="0.3">
      <c r="A31" s="1" t="s">
        <v>39</v>
      </c>
      <c r="B31" s="3">
        <v>2014</v>
      </c>
      <c r="C31" s="3">
        <v>30</v>
      </c>
      <c r="D31" s="3">
        <v>3.5</v>
      </c>
      <c r="E31" s="3">
        <v>3.23</v>
      </c>
      <c r="F31" s="3">
        <v>3.53</v>
      </c>
      <c r="G31" s="3">
        <v>3.18</v>
      </c>
      <c r="H31" s="3">
        <v>3.64</v>
      </c>
      <c r="I31" s="3">
        <v>3.77</v>
      </c>
      <c r="J31" s="3">
        <v>3.68</v>
      </c>
    </row>
    <row r="32" spans="1:10" x14ac:dyDescent="0.3">
      <c r="A32" s="1" t="s">
        <v>40</v>
      </c>
      <c r="B32" s="3">
        <v>2014</v>
      </c>
      <c r="C32" s="3">
        <v>31</v>
      </c>
      <c r="D32" s="3">
        <v>3.49</v>
      </c>
      <c r="E32" s="3">
        <v>3.26</v>
      </c>
      <c r="F32" s="3">
        <v>3.08</v>
      </c>
      <c r="G32" s="3">
        <v>3.46</v>
      </c>
      <c r="H32" s="3">
        <v>3.47</v>
      </c>
      <c r="I32" s="3">
        <v>3.54</v>
      </c>
      <c r="J32" s="3">
        <v>4.13</v>
      </c>
    </row>
    <row r="33" spans="1:10" ht="28.8" x14ac:dyDescent="0.3">
      <c r="A33" s="1" t="s">
        <v>41</v>
      </c>
      <c r="B33" s="3">
        <v>2014</v>
      </c>
      <c r="C33" s="3">
        <v>32</v>
      </c>
      <c r="D33" s="3">
        <v>3.49</v>
      </c>
      <c r="E33" s="3">
        <v>3.24</v>
      </c>
      <c r="F33" s="3">
        <v>3.29</v>
      </c>
      <c r="G33" s="3">
        <v>3.59</v>
      </c>
      <c r="H33" s="3">
        <v>3.51</v>
      </c>
      <c r="I33" s="3">
        <v>3.56</v>
      </c>
      <c r="J33" s="3">
        <v>3.73</v>
      </c>
    </row>
    <row r="34" spans="1:10" x14ac:dyDescent="0.3">
      <c r="A34" s="1" t="s">
        <v>42</v>
      </c>
      <c r="B34" s="3">
        <v>2014</v>
      </c>
      <c r="C34" s="3">
        <v>33</v>
      </c>
      <c r="D34" s="3">
        <v>3.46</v>
      </c>
      <c r="E34" s="3">
        <v>2.97</v>
      </c>
      <c r="F34" s="3">
        <v>3.18</v>
      </c>
      <c r="G34" s="3">
        <v>3.4</v>
      </c>
      <c r="H34" s="3">
        <v>3.33</v>
      </c>
      <c r="I34" s="3">
        <v>3.82</v>
      </c>
      <c r="J34" s="3">
        <v>4.0599999999999996</v>
      </c>
    </row>
    <row r="35" spans="1:10" ht="28.8" x14ac:dyDescent="0.3">
      <c r="A35" s="1" t="s">
        <v>43</v>
      </c>
      <c r="B35" s="3">
        <v>2014</v>
      </c>
      <c r="C35" s="3">
        <v>34</v>
      </c>
      <c r="D35" s="3">
        <v>3.43</v>
      </c>
      <c r="E35" s="3">
        <v>3.11</v>
      </c>
      <c r="F35" s="3">
        <v>3.2</v>
      </c>
      <c r="G35" s="3">
        <v>3.45</v>
      </c>
      <c r="H35" s="3">
        <v>3.62</v>
      </c>
      <c r="I35" s="3">
        <v>3.3</v>
      </c>
      <c r="J35" s="3">
        <v>3.88</v>
      </c>
    </row>
    <row r="36" spans="1:10" x14ac:dyDescent="0.3">
      <c r="A36" s="1" t="s">
        <v>44</v>
      </c>
      <c r="B36" s="3">
        <v>2014</v>
      </c>
      <c r="C36" s="3">
        <v>35</v>
      </c>
      <c r="D36" s="3">
        <v>3.43</v>
      </c>
      <c r="E36" s="3">
        <v>3.21</v>
      </c>
      <c r="F36" s="3">
        <v>3.4</v>
      </c>
      <c r="G36" s="3">
        <v>3.3</v>
      </c>
      <c r="H36" s="3">
        <v>3.29</v>
      </c>
      <c r="I36" s="3">
        <v>3.45</v>
      </c>
      <c r="J36" s="3">
        <v>3.96</v>
      </c>
    </row>
    <row r="37" spans="1:10" x14ac:dyDescent="0.3">
      <c r="A37" s="1" t="s">
        <v>45</v>
      </c>
      <c r="B37" s="3">
        <v>2014</v>
      </c>
      <c r="C37" s="3">
        <v>36</v>
      </c>
      <c r="D37" s="3">
        <v>3.4</v>
      </c>
      <c r="E37" s="3">
        <v>3.22</v>
      </c>
      <c r="F37" s="3">
        <v>3.03</v>
      </c>
      <c r="G37" s="3">
        <v>3.38</v>
      </c>
      <c r="H37" s="3">
        <v>3.21</v>
      </c>
      <c r="I37" s="3">
        <v>3.5</v>
      </c>
      <c r="J37" s="3">
        <v>4.0599999999999996</v>
      </c>
    </row>
    <row r="38" spans="1:10" x14ac:dyDescent="0.3">
      <c r="A38" s="1" t="s">
        <v>46</v>
      </c>
      <c r="B38" s="3">
        <v>2014</v>
      </c>
      <c r="C38" s="3">
        <v>37</v>
      </c>
      <c r="D38" s="3">
        <v>3.39</v>
      </c>
      <c r="E38" s="3">
        <v>3.54</v>
      </c>
      <c r="F38" s="3">
        <v>3.34</v>
      </c>
      <c r="G38" s="3">
        <v>3.15</v>
      </c>
      <c r="H38" s="3">
        <v>3.46</v>
      </c>
      <c r="I38" s="3">
        <v>3.38</v>
      </c>
      <c r="J38" s="3">
        <v>3.51</v>
      </c>
    </row>
    <row r="39" spans="1:10" x14ac:dyDescent="0.3">
      <c r="A39" s="1" t="s">
        <v>47</v>
      </c>
      <c r="B39" s="3">
        <v>2014</v>
      </c>
      <c r="C39" s="3">
        <v>38</v>
      </c>
      <c r="D39" s="3">
        <v>3.38</v>
      </c>
      <c r="E39" s="3">
        <v>3.11</v>
      </c>
      <c r="F39" s="3">
        <v>3.35</v>
      </c>
      <c r="G39" s="3">
        <v>3.05</v>
      </c>
      <c r="H39" s="3">
        <v>3.51</v>
      </c>
      <c r="I39" s="3">
        <v>3.51</v>
      </c>
      <c r="J39" s="3">
        <v>3.82</v>
      </c>
    </row>
    <row r="40" spans="1:10" x14ac:dyDescent="0.3">
      <c r="A40" s="1" t="s">
        <v>48</v>
      </c>
      <c r="B40" s="3">
        <v>2014</v>
      </c>
      <c r="C40" s="3">
        <v>39</v>
      </c>
      <c r="D40" s="3">
        <v>3.35</v>
      </c>
      <c r="E40" s="3">
        <v>3.4</v>
      </c>
      <c r="F40" s="3">
        <v>3.34</v>
      </c>
      <c r="G40" s="3">
        <v>3.34</v>
      </c>
      <c r="H40" s="3">
        <v>3.27</v>
      </c>
      <c r="I40" s="3">
        <v>3.2</v>
      </c>
      <c r="J40" s="3">
        <v>3.55</v>
      </c>
    </row>
    <row r="41" spans="1:10" x14ac:dyDescent="0.3">
      <c r="A41" s="1" t="s">
        <v>49</v>
      </c>
      <c r="B41" s="3">
        <v>2014</v>
      </c>
      <c r="C41" s="3">
        <v>40</v>
      </c>
      <c r="D41" s="3">
        <v>3.26</v>
      </c>
      <c r="E41" s="3">
        <v>2.83</v>
      </c>
      <c r="F41" s="3">
        <v>2.77</v>
      </c>
      <c r="G41" s="3">
        <v>3.32</v>
      </c>
      <c r="H41" s="3">
        <v>3.2</v>
      </c>
      <c r="I41" s="3">
        <v>3.39</v>
      </c>
      <c r="J41" s="3">
        <v>4</v>
      </c>
    </row>
    <row r="42" spans="1:10" x14ac:dyDescent="0.3">
      <c r="A42" s="1" t="s">
        <v>50</v>
      </c>
      <c r="B42" s="3">
        <v>2014</v>
      </c>
      <c r="C42" s="3">
        <v>41</v>
      </c>
      <c r="D42" s="3">
        <v>3.26</v>
      </c>
      <c r="E42" s="3">
        <v>3.1</v>
      </c>
      <c r="F42" s="3">
        <v>3.11</v>
      </c>
      <c r="G42" s="3">
        <v>2.71</v>
      </c>
      <c r="H42" s="3">
        <v>3.35</v>
      </c>
      <c r="I42" s="3">
        <v>3.2</v>
      </c>
      <c r="J42" s="3">
        <v>4.18</v>
      </c>
    </row>
    <row r="43" spans="1:10" x14ac:dyDescent="0.3">
      <c r="A43" s="1" t="s">
        <v>51</v>
      </c>
      <c r="B43" s="3">
        <v>2014</v>
      </c>
      <c r="C43" s="3">
        <v>42</v>
      </c>
      <c r="D43" s="3">
        <v>3.26</v>
      </c>
      <c r="E43" s="3">
        <v>3.17</v>
      </c>
      <c r="F43" s="3">
        <v>3.17</v>
      </c>
      <c r="G43" s="3">
        <v>3.12</v>
      </c>
      <c r="H43" s="3">
        <v>3.19</v>
      </c>
      <c r="I43" s="3">
        <v>3.3</v>
      </c>
      <c r="J43" s="3">
        <v>3.59</v>
      </c>
    </row>
    <row r="44" spans="1:10" ht="28.8" x14ac:dyDescent="0.3">
      <c r="A44" s="1" t="s">
        <v>52</v>
      </c>
      <c r="B44" s="3">
        <v>2014</v>
      </c>
      <c r="C44" s="3">
        <v>43</v>
      </c>
      <c r="D44" s="3">
        <v>3.25</v>
      </c>
      <c r="E44" s="3">
        <v>2.89</v>
      </c>
      <c r="F44" s="3">
        <v>3.22</v>
      </c>
      <c r="G44" s="3">
        <v>3.3</v>
      </c>
      <c r="H44" s="3">
        <v>3.16</v>
      </c>
      <c r="I44" s="3">
        <v>3.02</v>
      </c>
      <c r="J44" s="3">
        <v>3.94</v>
      </c>
    </row>
    <row r="45" spans="1:10" x14ac:dyDescent="0.3">
      <c r="A45" s="1" t="s">
        <v>53</v>
      </c>
      <c r="B45" s="3">
        <v>2014</v>
      </c>
      <c r="C45" s="3">
        <v>44</v>
      </c>
      <c r="D45" s="3">
        <v>3.2</v>
      </c>
      <c r="E45" s="3">
        <v>3.36</v>
      </c>
      <c r="F45" s="3">
        <v>3.17</v>
      </c>
      <c r="G45" s="3">
        <v>2.97</v>
      </c>
      <c r="H45" s="3">
        <v>3.23</v>
      </c>
      <c r="I45" s="3">
        <v>3.03</v>
      </c>
      <c r="J45" s="3">
        <v>3.5</v>
      </c>
    </row>
    <row r="46" spans="1:10" x14ac:dyDescent="0.3">
      <c r="A46" s="1" t="s">
        <v>54</v>
      </c>
      <c r="B46" s="3">
        <v>2014</v>
      </c>
      <c r="C46" s="3">
        <v>45</v>
      </c>
      <c r="D46" s="3">
        <v>3.19</v>
      </c>
      <c r="E46" s="3">
        <v>3.15</v>
      </c>
      <c r="F46" s="3">
        <v>3</v>
      </c>
      <c r="G46" s="3">
        <v>3.18</v>
      </c>
      <c r="H46" s="3">
        <v>2.87</v>
      </c>
      <c r="I46" s="3">
        <v>3.34</v>
      </c>
      <c r="J46" s="3">
        <v>3.63</v>
      </c>
    </row>
    <row r="47" spans="1:10" x14ac:dyDescent="0.3">
      <c r="A47" s="1" t="s">
        <v>55</v>
      </c>
      <c r="B47" s="3">
        <v>2014</v>
      </c>
      <c r="C47" s="3">
        <v>46</v>
      </c>
      <c r="D47" s="3">
        <v>3.18</v>
      </c>
      <c r="E47" s="3">
        <v>3.04</v>
      </c>
      <c r="F47" s="3">
        <v>3.18</v>
      </c>
      <c r="G47" s="3">
        <v>3.1</v>
      </c>
      <c r="H47" s="3">
        <v>2.99</v>
      </c>
      <c r="I47" s="3">
        <v>3.17</v>
      </c>
      <c r="J47" s="3">
        <v>3.6</v>
      </c>
    </row>
    <row r="48" spans="1:10" x14ac:dyDescent="0.3">
      <c r="A48" s="1" t="s">
        <v>56</v>
      </c>
      <c r="B48" s="3">
        <v>2014</v>
      </c>
      <c r="C48" s="3">
        <v>47</v>
      </c>
      <c r="D48" s="3">
        <v>3.16</v>
      </c>
      <c r="E48" s="3">
        <v>2.75</v>
      </c>
      <c r="F48" s="3">
        <v>2.94</v>
      </c>
      <c r="G48" s="3">
        <v>3.31</v>
      </c>
      <c r="H48" s="3">
        <v>3</v>
      </c>
      <c r="I48" s="3">
        <v>2.88</v>
      </c>
      <c r="J48" s="3">
        <v>4.04</v>
      </c>
    </row>
    <row r="49" spans="1:10" x14ac:dyDescent="0.3">
      <c r="A49" s="1" t="s">
        <v>57</v>
      </c>
      <c r="B49" s="3">
        <v>2014</v>
      </c>
      <c r="C49" s="3">
        <v>48</v>
      </c>
      <c r="D49" s="3">
        <v>3.15</v>
      </c>
      <c r="E49" s="3">
        <v>2.81</v>
      </c>
      <c r="F49" s="3">
        <v>3.11</v>
      </c>
      <c r="G49" s="3">
        <v>3.22</v>
      </c>
      <c r="H49" s="3">
        <v>3.09</v>
      </c>
      <c r="I49" s="3">
        <v>3.19</v>
      </c>
      <c r="J49" s="3">
        <v>3.49</v>
      </c>
    </row>
    <row r="50" spans="1:10" ht="28.8" x14ac:dyDescent="0.3">
      <c r="A50" s="1" t="s">
        <v>58</v>
      </c>
      <c r="B50" s="3">
        <v>2014</v>
      </c>
      <c r="C50" s="3">
        <v>49</v>
      </c>
      <c r="D50" s="3">
        <v>3.15</v>
      </c>
      <c r="E50" s="3">
        <v>2.86</v>
      </c>
      <c r="F50" s="3">
        <v>3.34</v>
      </c>
      <c r="G50" s="3">
        <v>2.93</v>
      </c>
      <c r="H50" s="3">
        <v>3.11</v>
      </c>
      <c r="I50" s="3">
        <v>3.15</v>
      </c>
      <c r="J50" s="3">
        <v>3.55</v>
      </c>
    </row>
    <row r="51" spans="1:10" x14ac:dyDescent="0.3">
      <c r="A51" s="1" t="s">
        <v>59</v>
      </c>
      <c r="B51" s="3">
        <v>2014</v>
      </c>
      <c r="C51" s="3">
        <v>50</v>
      </c>
      <c r="D51" s="3">
        <v>3.13</v>
      </c>
      <c r="E51" s="3">
        <v>2.69</v>
      </c>
      <c r="F51" s="3">
        <v>3.04</v>
      </c>
      <c r="G51" s="3">
        <v>3.19</v>
      </c>
      <c r="H51" s="3">
        <v>3.12</v>
      </c>
      <c r="I51" s="3">
        <v>3.14</v>
      </c>
      <c r="J51" s="3">
        <v>3.57</v>
      </c>
    </row>
    <row r="52" spans="1:10" x14ac:dyDescent="0.3">
      <c r="A52" s="1" t="s">
        <v>60</v>
      </c>
      <c r="B52" s="3">
        <v>2014</v>
      </c>
      <c r="C52" s="3">
        <v>51</v>
      </c>
      <c r="D52" s="3">
        <v>3.11</v>
      </c>
      <c r="E52" s="3">
        <v>3</v>
      </c>
      <c r="F52" s="3">
        <v>3.08</v>
      </c>
      <c r="G52" s="3">
        <v>3.23</v>
      </c>
      <c r="H52" s="3">
        <v>3</v>
      </c>
      <c r="I52" s="3">
        <v>3.15</v>
      </c>
      <c r="J52" s="3">
        <v>3.15</v>
      </c>
    </row>
    <row r="53" spans="1:10" x14ac:dyDescent="0.3">
      <c r="A53" s="1" t="s">
        <v>61</v>
      </c>
      <c r="B53" s="3">
        <v>2014</v>
      </c>
      <c r="C53" s="3">
        <v>52</v>
      </c>
      <c r="D53" s="3">
        <v>3.08</v>
      </c>
      <c r="E53" s="3">
        <v>3.29</v>
      </c>
      <c r="F53" s="3">
        <v>3.04</v>
      </c>
      <c r="G53" s="3">
        <v>3.04</v>
      </c>
      <c r="H53" s="3">
        <v>3.04</v>
      </c>
      <c r="I53" s="3">
        <v>3.29</v>
      </c>
      <c r="J53" s="3">
        <v>2.8</v>
      </c>
    </row>
    <row r="54" spans="1:10" ht="28.8" x14ac:dyDescent="0.3">
      <c r="A54" s="1" t="s">
        <v>62</v>
      </c>
      <c r="B54" s="3">
        <v>2014</v>
      </c>
      <c r="C54" s="3">
        <v>53</v>
      </c>
      <c r="D54" s="3">
        <v>3.08</v>
      </c>
      <c r="E54" s="3">
        <v>2.87</v>
      </c>
      <c r="F54" s="3">
        <v>2.92</v>
      </c>
      <c r="G54" s="3">
        <v>2.87</v>
      </c>
      <c r="H54" s="3">
        <v>3.21</v>
      </c>
      <c r="I54" s="3">
        <v>3.11</v>
      </c>
      <c r="J54" s="3">
        <v>3.53</v>
      </c>
    </row>
    <row r="55" spans="1:10" x14ac:dyDescent="0.3">
      <c r="A55" s="1" t="s">
        <v>63</v>
      </c>
      <c r="B55" s="3">
        <v>2014</v>
      </c>
      <c r="C55" s="3">
        <v>54</v>
      </c>
      <c r="D55" s="3">
        <v>3.08</v>
      </c>
      <c r="E55" s="3">
        <v>2.72</v>
      </c>
      <c r="F55" s="3">
        <v>2.88</v>
      </c>
      <c r="G55" s="3">
        <v>3.2</v>
      </c>
      <c r="H55" s="3">
        <v>3.03</v>
      </c>
      <c r="I55" s="3">
        <v>3.11</v>
      </c>
      <c r="J55" s="3">
        <v>3.51</v>
      </c>
    </row>
    <row r="56" spans="1:10" x14ac:dyDescent="0.3">
      <c r="A56" s="1" t="s">
        <v>64</v>
      </c>
      <c r="B56" s="3">
        <v>2014</v>
      </c>
      <c r="C56" s="3">
        <v>55</v>
      </c>
      <c r="D56" s="3">
        <v>3.05</v>
      </c>
      <c r="E56" s="3">
        <v>2.95</v>
      </c>
      <c r="F56" s="3">
        <v>2.92</v>
      </c>
      <c r="G56" s="3">
        <v>2.98</v>
      </c>
      <c r="H56" s="3">
        <v>3</v>
      </c>
      <c r="I56" s="3">
        <v>3.11</v>
      </c>
      <c r="J56" s="3">
        <v>3.37</v>
      </c>
    </row>
    <row r="57" spans="1:10" x14ac:dyDescent="0.3">
      <c r="A57" s="1" t="s">
        <v>65</v>
      </c>
      <c r="B57" s="3">
        <v>2014</v>
      </c>
      <c r="C57" s="3">
        <v>56</v>
      </c>
      <c r="D57" s="3">
        <v>3.01</v>
      </c>
      <c r="E57" s="3">
        <v>2.69</v>
      </c>
      <c r="F57" s="3">
        <v>3.16</v>
      </c>
      <c r="G57" s="3">
        <v>2.76</v>
      </c>
      <c r="H57" s="3">
        <v>2.96</v>
      </c>
      <c r="I57" s="3">
        <v>3.16</v>
      </c>
      <c r="J57" s="3">
        <v>3.39</v>
      </c>
    </row>
    <row r="58" spans="1:10" ht="28.8" x14ac:dyDescent="0.3">
      <c r="A58" s="1" t="s">
        <v>66</v>
      </c>
      <c r="B58" s="3">
        <v>2014</v>
      </c>
      <c r="C58" s="3">
        <v>57</v>
      </c>
      <c r="D58" s="3">
        <v>3</v>
      </c>
      <c r="E58" s="3">
        <v>3</v>
      </c>
      <c r="F58" s="3">
        <v>2.6</v>
      </c>
      <c r="G58" s="3">
        <v>3.33</v>
      </c>
      <c r="H58" s="3">
        <v>2.93</v>
      </c>
      <c r="I58" s="3">
        <v>3</v>
      </c>
      <c r="J58" s="3">
        <v>3.07</v>
      </c>
    </row>
    <row r="59" spans="1:10" x14ac:dyDescent="0.3">
      <c r="A59" s="1" t="s">
        <v>67</v>
      </c>
      <c r="B59" s="3">
        <v>2014</v>
      </c>
      <c r="C59" s="3">
        <v>58</v>
      </c>
      <c r="D59" s="3">
        <v>3</v>
      </c>
      <c r="E59" s="3">
        <v>2.88</v>
      </c>
      <c r="F59" s="3">
        <v>2.87</v>
      </c>
      <c r="G59" s="3">
        <v>3.01</v>
      </c>
      <c r="H59" s="3">
        <v>2.92</v>
      </c>
      <c r="I59" s="3">
        <v>3</v>
      </c>
      <c r="J59" s="3">
        <v>3.31</v>
      </c>
    </row>
    <row r="60" spans="1:10" x14ac:dyDescent="0.3">
      <c r="A60" s="1" t="s">
        <v>68</v>
      </c>
      <c r="B60" s="3">
        <v>2014</v>
      </c>
      <c r="C60" s="3">
        <v>59</v>
      </c>
      <c r="D60" s="3">
        <v>3</v>
      </c>
      <c r="E60" s="3">
        <v>2.63</v>
      </c>
      <c r="F60" s="3">
        <v>2.88</v>
      </c>
      <c r="G60" s="3">
        <v>3.41</v>
      </c>
      <c r="H60" s="3">
        <v>2.84</v>
      </c>
      <c r="I60" s="3">
        <v>2.84</v>
      </c>
      <c r="J60" s="3">
        <v>3.29</v>
      </c>
    </row>
    <row r="61" spans="1:10" ht="28.8" x14ac:dyDescent="0.3">
      <c r="A61" s="1" t="s">
        <v>69</v>
      </c>
      <c r="B61" s="3">
        <v>2014</v>
      </c>
      <c r="C61" s="3">
        <v>60</v>
      </c>
      <c r="D61" s="3">
        <v>2.99</v>
      </c>
      <c r="E61" s="3">
        <v>2.5499999999999998</v>
      </c>
      <c r="F61" s="3">
        <v>2.83</v>
      </c>
      <c r="G61" s="3">
        <v>2.96</v>
      </c>
      <c r="H61" s="3">
        <v>2.93</v>
      </c>
      <c r="I61" s="3">
        <v>3.15</v>
      </c>
      <c r="J61" s="3">
        <v>3.49</v>
      </c>
    </row>
    <row r="62" spans="1:10" x14ac:dyDescent="0.3">
      <c r="A62" s="1" t="s">
        <v>70</v>
      </c>
      <c r="B62" s="3">
        <v>2014</v>
      </c>
      <c r="C62" s="3">
        <v>61</v>
      </c>
      <c r="D62" s="3">
        <v>2.98</v>
      </c>
      <c r="E62" s="3">
        <v>2.69</v>
      </c>
      <c r="F62" s="3">
        <v>2.65</v>
      </c>
      <c r="G62" s="3">
        <v>2.95</v>
      </c>
      <c r="H62" s="3">
        <v>2.84</v>
      </c>
      <c r="I62" s="3">
        <v>3.2</v>
      </c>
      <c r="J62" s="3">
        <v>3.51</v>
      </c>
    </row>
    <row r="63" spans="1:10" ht="43.2" x14ac:dyDescent="0.3">
      <c r="A63" s="1" t="s">
        <v>71</v>
      </c>
      <c r="B63" s="3">
        <v>2014</v>
      </c>
      <c r="C63" s="3">
        <v>62</v>
      </c>
      <c r="D63" s="3">
        <v>2.97</v>
      </c>
      <c r="E63" s="3">
        <v>2.85</v>
      </c>
      <c r="F63" s="3">
        <v>2.86</v>
      </c>
      <c r="G63" s="3">
        <v>2.87</v>
      </c>
      <c r="H63" s="3">
        <v>2.99</v>
      </c>
      <c r="I63" s="3">
        <v>3.23</v>
      </c>
      <c r="J63" s="3">
        <v>2.99</v>
      </c>
    </row>
    <row r="64" spans="1:10" x14ac:dyDescent="0.3">
      <c r="A64" s="1" t="s">
        <v>72</v>
      </c>
      <c r="B64" s="3">
        <v>2014</v>
      </c>
      <c r="C64" s="3">
        <v>63</v>
      </c>
      <c r="D64" s="3">
        <v>2.96</v>
      </c>
      <c r="E64" s="3">
        <v>2.37</v>
      </c>
      <c r="F64" s="3">
        <v>2.73</v>
      </c>
      <c r="G64" s="3">
        <v>3.12</v>
      </c>
      <c r="H64" s="3">
        <v>3.02</v>
      </c>
      <c r="I64" s="3">
        <v>2.94</v>
      </c>
      <c r="J64" s="3">
        <v>3.55</v>
      </c>
    </row>
    <row r="65" spans="1:10" ht="28.8" x14ac:dyDescent="0.3">
      <c r="A65" s="1" t="s">
        <v>73</v>
      </c>
      <c r="B65" s="3">
        <v>2014</v>
      </c>
      <c r="C65" s="3">
        <v>64</v>
      </c>
      <c r="D65" s="3">
        <v>2.96</v>
      </c>
      <c r="E65" s="3">
        <v>2.93</v>
      </c>
      <c r="F65" s="3">
        <v>2.63</v>
      </c>
      <c r="G65" s="3">
        <v>3.2</v>
      </c>
      <c r="H65" s="3">
        <v>3.16</v>
      </c>
      <c r="I65" s="3">
        <v>3</v>
      </c>
      <c r="J65" s="3">
        <v>2.75</v>
      </c>
    </row>
    <row r="66" spans="1:10" x14ac:dyDescent="0.3">
      <c r="A66" s="1" t="s">
        <v>74</v>
      </c>
      <c r="B66" s="3">
        <v>2014</v>
      </c>
      <c r="C66" s="3">
        <v>65</v>
      </c>
      <c r="D66" s="3">
        <v>2.94</v>
      </c>
      <c r="E66" s="3">
        <v>2.48</v>
      </c>
      <c r="F66" s="3">
        <v>2.93</v>
      </c>
      <c r="G66" s="3">
        <v>2.8</v>
      </c>
      <c r="H66" s="3">
        <v>3.05</v>
      </c>
      <c r="I66" s="3">
        <v>3.03</v>
      </c>
      <c r="J66" s="3">
        <v>3.39</v>
      </c>
    </row>
    <row r="67" spans="1:10" ht="28.8" x14ac:dyDescent="0.3">
      <c r="A67" s="1" t="s">
        <v>75</v>
      </c>
      <c r="B67" s="3">
        <v>2014</v>
      </c>
      <c r="C67" s="3">
        <v>66</v>
      </c>
      <c r="D67" s="3">
        <v>2.91</v>
      </c>
      <c r="E67" s="3">
        <v>3</v>
      </c>
      <c r="F67" s="3">
        <v>2.74</v>
      </c>
      <c r="G67" s="3">
        <v>2.96</v>
      </c>
      <c r="H67" s="3">
        <v>2.92</v>
      </c>
      <c r="I67" s="3">
        <v>2.64</v>
      </c>
      <c r="J67" s="3">
        <v>3.19</v>
      </c>
    </row>
    <row r="68" spans="1:10" ht="28.8" x14ac:dyDescent="0.3">
      <c r="A68" s="1" t="s">
        <v>76</v>
      </c>
      <c r="B68" s="3">
        <v>2014</v>
      </c>
      <c r="C68" s="3">
        <v>67</v>
      </c>
      <c r="D68" s="3">
        <v>2.88</v>
      </c>
      <c r="E68" s="3">
        <v>2.83</v>
      </c>
      <c r="F68" s="3">
        <v>2.84</v>
      </c>
      <c r="G68" s="3">
        <v>3.15</v>
      </c>
      <c r="H68" s="3">
        <v>2.4500000000000002</v>
      </c>
      <c r="I68" s="3">
        <v>2.76</v>
      </c>
      <c r="J68" s="3">
        <v>3.19</v>
      </c>
    </row>
    <row r="69" spans="1:10" x14ac:dyDescent="0.3">
      <c r="A69" s="1" t="s">
        <v>77</v>
      </c>
      <c r="B69" s="3">
        <v>2014</v>
      </c>
      <c r="C69" s="3">
        <v>68</v>
      </c>
      <c r="D69" s="3">
        <v>2.87</v>
      </c>
      <c r="E69" s="3">
        <v>2.6</v>
      </c>
      <c r="F69" s="3">
        <v>2.59</v>
      </c>
      <c r="G69" s="3">
        <v>2.96</v>
      </c>
      <c r="H69" s="3">
        <v>2.94</v>
      </c>
      <c r="I69" s="3">
        <v>2.67</v>
      </c>
      <c r="J69" s="3">
        <v>3.46</v>
      </c>
    </row>
    <row r="70" spans="1:10" ht="43.2" x14ac:dyDescent="0.3">
      <c r="A70" s="1" t="s">
        <v>78</v>
      </c>
      <c r="B70" s="3">
        <v>2014</v>
      </c>
      <c r="C70" s="3">
        <v>69</v>
      </c>
      <c r="D70" s="3">
        <v>2.86</v>
      </c>
      <c r="E70" s="3">
        <v>2.58</v>
      </c>
      <c r="F70" s="3">
        <v>2.61</v>
      </c>
      <c r="G70" s="3">
        <v>2.93</v>
      </c>
      <c r="H70" s="3">
        <v>2.91</v>
      </c>
      <c r="I70" s="3">
        <v>2.91</v>
      </c>
      <c r="J70" s="3">
        <v>3.18</v>
      </c>
    </row>
    <row r="71" spans="1:10" x14ac:dyDescent="0.3">
      <c r="A71" s="1" t="s">
        <v>79</v>
      </c>
      <c r="B71" s="3">
        <v>2014</v>
      </c>
      <c r="C71" s="3">
        <v>70</v>
      </c>
      <c r="D71" s="3">
        <v>2.84</v>
      </c>
      <c r="E71" s="3">
        <v>2.88</v>
      </c>
      <c r="F71" s="3">
        <v>2.84</v>
      </c>
      <c r="G71" s="3">
        <v>2.79</v>
      </c>
      <c r="H71" s="3">
        <v>2.72</v>
      </c>
      <c r="I71" s="3">
        <v>2.72</v>
      </c>
      <c r="J71" s="3">
        <v>3.14</v>
      </c>
    </row>
    <row r="72" spans="1:10" x14ac:dyDescent="0.3">
      <c r="A72" s="1" t="s">
        <v>80</v>
      </c>
      <c r="B72" s="3">
        <v>2014</v>
      </c>
      <c r="C72" s="3">
        <v>71</v>
      </c>
      <c r="D72" s="3">
        <v>2.84</v>
      </c>
      <c r="E72" s="3">
        <v>2.4700000000000002</v>
      </c>
      <c r="F72" s="3">
        <v>2.72</v>
      </c>
      <c r="G72" s="3">
        <v>2.94</v>
      </c>
      <c r="H72" s="3">
        <v>2.78</v>
      </c>
      <c r="I72" s="3">
        <v>2.81</v>
      </c>
      <c r="J72" s="3">
        <v>3.3</v>
      </c>
    </row>
    <row r="73" spans="1:10" x14ac:dyDescent="0.3">
      <c r="A73" s="1" t="s">
        <v>81</v>
      </c>
      <c r="B73" s="3">
        <v>2014</v>
      </c>
      <c r="C73" s="3">
        <v>72</v>
      </c>
      <c r="D73" s="3">
        <v>2.83</v>
      </c>
      <c r="E73" s="3">
        <v>2.84</v>
      </c>
      <c r="F73" s="3">
        <v>2.67</v>
      </c>
      <c r="G73" s="3">
        <v>3.08</v>
      </c>
      <c r="H73" s="3">
        <v>2.79</v>
      </c>
      <c r="I73" s="3">
        <v>2.73</v>
      </c>
      <c r="J73" s="3">
        <v>2.79</v>
      </c>
    </row>
    <row r="74" spans="1:10" x14ac:dyDescent="0.3">
      <c r="A74" s="1" t="s">
        <v>82</v>
      </c>
      <c r="B74" s="3">
        <v>2014</v>
      </c>
      <c r="C74" s="3">
        <v>73</v>
      </c>
      <c r="D74" s="3">
        <v>2.81</v>
      </c>
      <c r="E74" s="3">
        <v>2.79</v>
      </c>
      <c r="F74" s="3">
        <v>3.04</v>
      </c>
      <c r="G74" s="3">
        <v>2.63</v>
      </c>
      <c r="H74" s="3">
        <v>2.86</v>
      </c>
      <c r="I74" s="3">
        <v>2.63</v>
      </c>
      <c r="J74" s="3">
        <v>2.99</v>
      </c>
    </row>
    <row r="75" spans="1:10" x14ac:dyDescent="0.3">
      <c r="A75" s="1" t="s">
        <v>83</v>
      </c>
      <c r="B75" s="3">
        <v>2014</v>
      </c>
      <c r="C75" s="3">
        <v>74</v>
      </c>
      <c r="D75" s="3">
        <v>2.81</v>
      </c>
      <c r="E75" s="3">
        <v>1.96</v>
      </c>
      <c r="F75" s="3">
        <v>2.4</v>
      </c>
      <c r="G75" s="3">
        <v>3.15</v>
      </c>
      <c r="H75" s="3">
        <v>2.65</v>
      </c>
      <c r="I75" s="3">
        <v>3.03</v>
      </c>
      <c r="J75" s="3">
        <v>3.58</v>
      </c>
    </row>
    <row r="76" spans="1:10" x14ac:dyDescent="0.3">
      <c r="A76" s="1" t="s">
        <v>84</v>
      </c>
      <c r="B76" s="3">
        <v>2014</v>
      </c>
      <c r="C76" s="3">
        <v>75</v>
      </c>
      <c r="D76" s="3">
        <v>2.81</v>
      </c>
      <c r="E76" s="3">
        <v>2.35</v>
      </c>
      <c r="F76" s="3">
        <v>2.56</v>
      </c>
      <c r="G76" s="3">
        <v>2.63</v>
      </c>
      <c r="H76" s="3">
        <v>2.7</v>
      </c>
      <c r="I76" s="3">
        <v>3.16</v>
      </c>
      <c r="J76" s="3">
        <v>3.46</v>
      </c>
    </row>
    <row r="77" spans="1:10" ht="28.8" x14ac:dyDescent="0.3">
      <c r="A77" s="1" t="s">
        <v>85</v>
      </c>
      <c r="B77" s="3">
        <v>2014</v>
      </c>
      <c r="C77" s="3">
        <v>76</v>
      </c>
      <c r="D77" s="3">
        <v>2.81</v>
      </c>
      <c r="E77" s="3">
        <v>2.39</v>
      </c>
      <c r="F77" s="3">
        <v>2.61</v>
      </c>
      <c r="G77" s="3">
        <v>2.94</v>
      </c>
      <c r="H77" s="3">
        <v>2.76</v>
      </c>
      <c r="I77" s="3">
        <v>2.92</v>
      </c>
      <c r="J77" s="3">
        <v>3.18</v>
      </c>
    </row>
    <row r="78" spans="1:10" ht="28.8" x14ac:dyDescent="0.3">
      <c r="A78" s="1" t="s">
        <v>86</v>
      </c>
      <c r="B78" s="3">
        <v>2014</v>
      </c>
      <c r="C78" s="3">
        <v>77</v>
      </c>
      <c r="D78" s="3">
        <v>2.8</v>
      </c>
      <c r="E78" s="3">
        <v>2.75</v>
      </c>
      <c r="F78" s="3">
        <v>2.54</v>
      </c>
      <c r="G78" s="3">
        <v>2.87</v>
      </c>
      <c r="H78" s="3">
        <v>2.68</v>
      </c>
      <c r="I78" s="3">
        <v>2.68</v>
      </c>
      <c r="J78" s="3">
        <v>3.24</v>
      </c>
    </row>
    <row r="79" spans="1:10" x14ac:dyDescent="0.3">
      <c r="A79" s="1" t="s">
        <v>87</v>
      </c>
      <c r="B79" s="3">
        <v>2014</v>
      </c>
      <c r="C79" s="3">
        <v>78</v>
      </c>
      <c r="D79" s="3">
        <v>2.78</v>
      </c>
      <c r="E79" s="3">
        <v>2.4900000000000002</v>
      </c>
      <c r="F79" s="3">
        <v>2.46</v>
      </c>
      <c r="G79" s="3">
        <v>2.83</v>
      </c>
      <c r="H79" s="3">
        <v>2.76</v>
      </c>
      <c r="I79" s="3">
        <v>2.89</v>
      </c>
      <c r="J79" s="3">
        <v>3.22</v>
      </c>
    </row>
    <row r="80" spans="1:10" ht="28.8" x14ac:dyDescent="0.3">
      <c r="A80" s="1" t="s">
        <v>88</v>
      </c>
      <c r="B80" s="3">
        <v>2014</v>
      </c>
      <c r="C80" s="3">
        <v>79</v>
      </c>
      <c r="D80" s="3">
        <v>2.76</v>
      </c>
      <c r="E80" s="3">
        <v>2.33</v>
      </c>
      <c r="F80" s="3">
        <v>2.41</v>
      </c>
      <c r="G80" s="3">
        <v>2.87</v>
      </c>
      <c r="H80" s="3">
        <v>2.62</v>
      </c>
      <c r="I80" s="3">
        <v>2.97</v>
      </c>
      <c r="J80" s="3">
        <v>3.31</v>
      </c>
    </row>
    <row r="81" spans="1:10" x14ac:dyDescent="0.3">
      <c r="A81" s="1" t="s">
        <v>89</v>
      </c>
      <c r="B81" s="3">
        <v>2014</v>
      </c>
      <c r="C81" s="3">
        <v>80</v>
      </c>
      <c r="D81" s="3">
        <v>2.76</v>
      </c>
      <c r="E81" s="3">
        <v>2.5</v>
      </c>
      <c r="F81" s="3">
        <v>2.3199999999999998</v>
      </c>
      <c r="G81" s="3">
        <v>2.78</v>
      </c>
      <c r="H81" s="3">
        <v>2.64</v>
      </c>
      <c r="I81" s="3">
        <v>2.94</v>
      </c>
      <c r="J81" s="3">
        <v>3.34</v>
      </c>
    </row>
    <row r="82" spans="1:10" ht="57.6" x14ac:dyDescent="0.3">
      <c r="A82" s="1" t="s">
        <v>90</v>
      </c>
      <c r="B82" s="3">
        <v>2014</v>
      </c>
      <c r="C82" s="3">
        <v>81</v>
      </c>
      <c r="D82" s="3">
        <v>2.75</v>
      </c>
      <c r="E82" s="3">
        <v>2.41</v>
      </c>
      <c r="F82" s="3">
        <v>2.5499999999999998</v>
      </c>
      <c r="G82" s="3">
        <v>2.78</v>
      </c>
      <c r="H82" s="3">
        <v>2.73</v>
      </c>
      <c r="I82" s="3">
        <v>2.5499999999999998</v>
      </c>
      <c r="J82" s="3">
        <v>3.44</v>
      </c>
    </row>
    <row r="83" spans="1:10" x14ac:dyDescent="0.3">
      <c r="A83" s="1" t="s">
        <v>91</v>
      </c>
      <c r="B83" s="3">
        <v>2014</v>
      </c>
      <c r="C83" s="3">
        <v>82</v>
      </c>
      <c r="D83" s="3">
        <v>2.75</v>
      </c>
      <c r="E83" s="3">
        <v>2.95</v>
      </c>
      <c r="F83" s="3">
        <v>2.56</v>
      </c>
      <c r="G83" s="3">
        <v>2.92</v>
      </c>
      <c r="H83" s="3">
        <v>2.79</v>
      </c>
      <c r="I83" s="3">
        <v>2.7</v>
      </c>
      <c r="J83" s="3">
        <v>2.5099999999999998</v>
      </c>
    </row>
    <row r="84" spans="1:10" ht="28.8" x14ac:dyDescent="0.3">
      <c r="A84" s="1" t="s">
        <v>92</v>
      </c>
      <c r="B84" s="3">
        <v>2014</v>
      </c>
      <c r="C84" s="3">
        <v>83</v>
      </c>
      <c r="D84" s="3">
        <v>2.74</v>
      </c>
      <c r="E84" s="3">
        <v>2.67</v>
      </c>
      <c r="F84" s="3">
        <v>2.58</v>
      </c>
      <c r="G84" s="3">
        <v>2.83</v>
      </c>
      <c r="H84" s="3">
        <v>2.67</v>
      </c>
      <c r="I84" s="3">
        <v>2.92</v>
      </c>
      <c r="J84" s="3">
        <v>2.75</v>
      </c>
    </row>
    <row r="85" spans="1:10" ht="57.6" x14ac:dyDescent="0.3">
      <c r="A85" s="1" t="s">
        <v>93</v>
      </c>
      <c r="B85" s="3">
        <v>2014</v>
      </c>
      <c r="C85" s="3">
        <v>84</v>
      </c>
      <c r="D85" s="3">
        <v>2.73</v>
      </c>
      <c r="E85" s="3">
        <v>2.42</v>
      </c>
      <c r="F85" s="3">
        <v>2.59</v>
      </c>
      <c r="G85" s="3">
        <v>2.95</v>
      </c>
      <c r="H85" s="3">
        <v>2.5</v>
      </c>
      <c r="I85" s="3">
        <v>3.13</v>
      </c>
      <c r="J85" s="3">
        <v>2.77</v>
      </c>
    </row>
    <row r="86" spans="1:10" x14ac:dyDescent="0.3">
      <c r="A86" s="1" t="s">
        <v>94</v>
      </c>
      <c r="B86" s="3">
        <v>2014</v>
      </c>
      <c r="C86" s="3">
        <v>85</v>
      </c>
      <c r="D86" s="3">
        <v>2.73</v>
      </c>
      <c r="E86" s="3">
        <v>2.29</v>
      </c>
      <c r="F86" s="3">
        <v>2.5299999999999998</v>
      </c>
      <c r="G86" s="3">
        <v>2.5299999999999998</v>
      </c>
      <c r="H86" s="3">
        <v>2.89</v>
      </c>
      <c r="I86" s="3">
        <v>3.22</v>
      </c>
      <c r="J86" s="3">
        <v>2.89</v>
      </c>
    </row>
    <row r="87" spans="1:10" x14ac:dyDescent="0.3">
      <c r="A87" s="1" t="s">
        <v>95</v>
      </c>
      <c r="B87" s="3">
        <v>2014</v>
      </c>
      <c r="C87" s="3">
        <v>86</v>
      </c>
      <c r="D87" s="3">
        <v>2.71</v>
      </c>
      <c r="E87" s="3">
        <v>2.4900000000000002</v>
      </c>
      <c r="F87" s="3">
        <v>2.5</v>
      </c>
      <c r="G87" s="3">
        <v>2.79</v>
      </c>
      <c r="H87" s="3">
        <v>2.61</v>
      </c>
      <c r="I87" s="3">
        <v>2.67</v>
      </c>
      <c r="J87" s="3">
        <v>3.18</v>
      </c>
    </row>
    <row r="88" spans="1:10" ht="28.8" x14ac:dyDescent="0.3">
      <c r="A88" s="1" t="s">
        <v>96</v>
      </c>
      <c r="B88" s="3">
        <v>2014</v>
      </c>
      <c r="C88" s="3">
        <v>87</v>
      </c>
      <c r="D88" s="3">
        <v>2.7</v>
      </c>
      <c r="E88" s="3">
        <v>2.39</v>
      </c>
      <c r="F88" s="3">
        <v>2.4300000000000002</v>
      </c>
      <c r="G88" s="3">
        <v>2.63</v>
      </c>
      <c r="H88" s="3">
        <v>2.86</v>
      </c>
      <c r="I88" s="3">
        <v>2.83</v>
      </c>
      <c r="J88" s="3">
        <v>3.04</v>
      </c>
    </row>
    <row r="89" spans="1:10" ht="28.8" x14ac:dyDescent="0.3">
      <c r="A89" s="1" t="s">
        <v>97</v>
      </c>
      <c r="B89" s="3">
        <v>2014</v>
      </c>
      <c r="C89" s="3">
        <v>88</v>
      </c>
      <c r="D89" s="3">
        <v>2.7</v>
      </c>
      <c r="E89" s="3">
        <v>2.33</v>
      </c>
      <c r="F89" s="3">
        <v>2.38</v>
      </c>
      <c r="G89" s="3">
        <v>2.68</v>
      </c>
      <c r="H89" s="3">
        <v>2.72</v>
      </c>
      <c r="I89" s="3">
        <v>2.83</v>
      </c>
      <c r="J89" s="3">
        <v>3.24</v>
      </c>
    </row>
    <row r="90" spans="1:10" x14ac:dyDescent="0.3">
      <c r="A90" s="1" t="s">
        <v>98</v>
      </c>
      <c r="B90" s="3">
        <v>2014</v>
      </c>
      <c r="C90" s="3">
        <v>89</v>
      </c>
      <c r="D90" s="3">
        <v>2.7</v>
      </c>
      <c r="E90" s="3">
        <v>2.56</v>
      </c>
      <c r="F90" s="3">
        <v>2.23</v>
      </c>
      <c r="G90" s="3">
        <v>2.56</v>
      </c>
      <c r="H90" s="3">
        <v>2.91</v>
      </c>
      <c r="I90" s="3">
        <v>2.76</v>
      </c>
      <c r="J90" s="3">
        <v>3.12</v>
      </c>
    </row>
    <row r="91" spans="1:10" ht="43.2" x14ac:dyDescent="0.3">
      <c r="A91" s="1" t="s">
        <v>99</v>
      </c>
      <c r="B91" s="3">
        <v>2014</v>
      </c>
      <c r="C91" s="3">
        <v>90</v>
      </c>
      <c r="D91" s="3">
        <v>2.69</v>
      </c>
      <c r="E91" s="3">
        <v>2.2000000000000002</v>
      </c>
      <c r="F91" s="3">
        <v>2.59</v>
      </c>
      <c r="G91" s="3">
        <v>2.64</v>
      </c>
      <c r="H91" s="3">
        <v>2.74</v>
      </c>
      <c r="I91" s="3">
        <v>2.85</v>
      </c>
      <c r="J91" s="3">
        <v>3.14</v>
      </c>
    </row>
    <row r="92" spans="1:10" x14ac:dyDescent="0.3">
      <c r="A92" s="1" t="s">
        <v>100</v>
      </c>
      <c r="B92" s="3">
        <v>2014</v>
      </c>
      <c r="C92" s="3">
        <v>91</v>
      </c>
      <c r="D92" s="3">
        <v>2.68</v>
      </c>
      <c r="E92" s="3">
        <v>2.39</v>
      </c>
      <c r="F92" s="3">
        <v>2.5099999999999998</v>
      </c>
      <c r="G92" s="3">
        <v>2.64</v>
      </c>
      <c r="H92" s="3">
        <v>2.58</v>
      </c>
      <c r="I92" s="3">
        <v>2.89</v>
      </c>
      <c r="J92" s="3">
        <v>3.06</v>
      </c>
    </row>
    <row r="93" spans="1:10" x14ac:dyDescent="0.3">
      <c r="A93" s="1" t="s">
        <v>101</v>
      </c>
      <c r="B93" s="3">
        <v>2014</v>
      </c>
      <c r="C93" s="3">
        <v>92</v>
      </c>
      <c r="D93" s="3">
        <v>2.67</v>
      </c>
      <c r="E93" s="3">
        <v>2.62</v>
      </c>
      <c r="F93" s="3">
        <v>2.38</v>
      </c>
      <c r="G93" s="3">
        <v>2.75</v>
      </c>
      <c r="H93" s="3">
        <v>2.75</v>
      </c>
      <c r="I93" s="3">
        <v>2.5</v>
      </c>
      <c r="J93" s="3">
        <v>3</v>
      </c>
    </row>
    <row r="94" spans="1:10" x14ac:dyDescent="0.3">
      <c r="A94" s="1" t="s">
        <v>102</v>
      </c>
      <c r="B94" s="3">
        <v>2014</v>
      </c>
      <c r="C94" s="3">
        <v>93</v>
      </c>
      <c r="D94" s="3">
        <v>2.66</v>
      </c>
      <c r="E94" s="3">
        <v>2.27</v>
      </c>
      <c r="F94" s="3">
        <v>2.57</v>
      </c>
      <c r="G94" s="3">
        <v>2.7</v>
      </c>
      <c r="H94" s="3">
        <v>2.69</v>
      </c>
      <c r="I94" s="3">
        <v>2.56</v>
      </c>
      <c r="J94" s="3">
        <v>3.15</v>
      </c>
    </row>
    <row r="95" spans="1:10" x14ac:dyDescent="0.3">
      <c r="A95" s="1" t="s">
        <v>103</v>
      </c>
      <c r="B95" s="3">
        <v>2014</v>
      </c>
      <c r="C95" s="3">
        <v>94</v>
      </c>
      <c r="D95" s="3">
        <v>2.65</v>
      </c>
      <c r="E95" s="3">
        <v>2.46</v>
      </c>
      <c r="F95" s="3">
        <v>2.5499999999999998</v>
      </c>
      <c r="G95" s="3">
        <v>3.14</v>
      </c>
      <c r="H95" s="3">
        <v>2.44</v>
      </c>
      <c r="I95" s="3">
        <v>2.35</v>
      </c>
      <c r="J95" s="3">
        <v>2.89</v>
      </c>
    </row>
    <row r="96" spans="1:10" ht="28.8" x14ac:dyDescent="0.3">
      <c r="A96" s="1" t="s">
        <v>104</v>
      </c>
      <c r="B96" s="3">
        <v>2014</v>
      </c>
      <c r="C96" s="3">
        <v>95</v>
      </c>
      <c r="D96" s="3">
        <v>2.65</v>
      </c>
      <c r="E96" s="3">
        <v>2.66</v>
      </c>
      <c r="F96" s="3">
        <v>2.2000000000000002</v>
      </c>
      <c r="G96" s="3">
        <v>2.69</v>
      </c>
      <c r="H96" s="3">
        <v>2.58</v>
      </c>
      <c r="I96" s="3">
        <v>2.58</v>
      </c>
      <c r="J96" s="3">
        <v>3.17</v>
      </c>
    </row>
    <row r="97" spans="1:10" x14ac:dyDescent="0.3">
      <c r="A97" s="1" t="s">
        <v>105</v>
      </c>
      <c r="B97" s="3">
        <v>2014</v>
      </c>
      <c r="C97" s="3">
        <v>96</v>
      </c>
      <c r="D97" s="3">
        <v>2.65</v>
      </c>
      <c r="E97" s="3">
        <v>2.71</v>
      </c>
      <c r="F97" s="3">
        <v>2.54</v>
      </c>
      <c r="G97" s="3">
        <v>2.54</v>
      </c>
      <c r="H97" s="3">
        <v>2.54</v>
      </c>
      <c r="I97" s="3">
        <v>2.54</v>
      </c>
      <c r="J97" s="3">
        <v>3.04</v>
      </c>
    </row>
    <row r="98" spans="1:10" ht="28.8" x14ac:dyDescent="0.3">
      <c r="A98" s="1" t="s">
        <v>106</v>
      </c>
      <c r="B98" s="3">
        <v>2014</v>
      </c>
      <c r="C98" s="3">
        <v>97</v>
      </c>
      <c r="D98" s="3">
        <v>2.64</v>
      </c>
      <c r="E98" s="3">
        <v>2.59</v>
      </c>
      <c r="F98" s="3">
        <v>2.44</v>
      </c>
      <c r="G98" s="3">
        <v>2.72</v>
      </c>
      <c r="H98" s="3">
        <v>2.64</v>
      </c>
      <c r="I98" s="3">
        <v>2.5499999999999998</v>
      </c>
      <c r="J98" s="3">
        <v>2.87</v>
      </c>
    </row>
    <row r="99" spans="1:10" ht="28.8" x14ac:dyDescent="0.3">
      <c r="A99" s="1" t="s">
        <v>107</v>
      </c>
      <c r="B99" s="3">
        <v>2014</v>
      </c>
      <c r="C99" s="3">
        <v>98</v>
      </c>
      <c r="D99" s="3">
        <v>2.64</v>
      </c>
      <c r="E99" s="3">
        <v>2.5</v>
      </c>
      <c r="F99" s="3">
        <v>2.35</v>
      </c>
      <c r="G99" s="3">
        <v>2.63</v>
      </c>
      <c r="H99" s="3">
        <v>2.63</v>
      </c>
      <c r="I99" s="3">
        <v>2.4900000000000002</v>
      </c>
      <c r="J99" s="3">
        <v>3.21</v>
      </c>
    </row>
    <row r="100" spans="1:10" x14ac:dyDescent="0.3">
      <c r="A100" s="1" t="s">
        <v>108</v>
      </c>
      <c r="B100" s="3">
        <v>2014</v>
      </c>
      <c r="C100" s="3">
        <v>99</v>
      </c>
      <c r="D100" s="3">
        <v>2.64</v>
      </c>
      <c r="E100" s="3">
        <v>2.5</v>
      </c>
      <c r="F100" s="3">
        <v>2.5499999999999998</v>
      </c>
      <c r="G100" s="3">
        <v>2.74</v>
      </c>
      <c r="H100" s="3">
        <v>2.46</v>
      </c>
      <c r="I100" s="3">
        <v>2.5099999999999998</v>
      </c>
      <c r="J100" s="3">
        <v>3.05</v>
      </c>
    </row>
    <row r="101" spans="1:10" x14ac:dyDescent="0.3">
      <c r="A101" s="1" t="s">
        <v>109</v>
      </c>
      <c r="B101" s="3">
        <v>2014</v>
      </c>
      <c r="C101" s="3">
        <v>100</v>
      </c>
      <c r="D101" s="3">
        <v>2.63</v>
      </c>
      <c r="E101" s="3">
        <v>2.2200000000000002</v>
      </c>
      <c r="F101" s="3">
        <v>2.67</v>
      </c>
      <c r="G101" s="3">
        <v>2.73</v>
      </c>
      <c r="H101" s="3">
        <v>2.37</v>
      </c>
      <c r="I101" s="3">
        <v>2.9</v>
      </c>
      <c r="J101" s="3">
        <v>2.86</v>
      </c>
    </row>
    <row r="102" spans="1:10" x14ac:dyDescent="0.3">
      <c r="A102" s="1" t="s">
        <v>110</v>
      </c>
      <c r="B102" s="3">
        <v>2014</v>
      </c>
      <c r="C102" s="3">
        <v>101</v>
      </c>
      <c r="D102" s="3">
        <v>2.62</v>
      </c>
      <c r="E102" s="3">
        <v>2.61</v>
      </c>
      <c r="F102" s="3">
        <v>2.2999999999999998</v>
      </c>
      <c r="G102" s="3">
        <v>3.03</v>
      </c>
      <c r="H102" s="3">
        <v>2.5299999999999998</v>
      </c>
      <c r="I102" s="3">
        <v>2.65</v>
      </c>
      <c r="J102" s="3">
        <v>2.5299999999999998</v>
      </c>
    </row>
    <row r="103" spans="1:10" x14ac:dyDescent="0.3">
      <c r="A103" s="1" t="s">
        <v>111</v>
      </c>
      <c r="B103" s="3">
        <v>2014</v>
      </c>
      <c r="C103" s="3">
        <v>102</v>
      </c>
      <c r="D103" s="3">
        <v>2.62</v>
      </c>
      <c r="E103" s="3">
        <v>2.57</v>
      </c>
      <c r="F103" s="3">
        <v>2.57</v>
      </c>
      <c r="G103" s="3">
        <v>2.57</v>
      </c>
      <c r="H103" s="3">
        <v>2.86</v>
      </c>
      <c r="I103" s="3">
        <v>2.57</v>
      </c>
      <c r="J103" s="3">
        <v>2.57</v>
      </c>
    </row>
    <row r="104" spans="1:10" ht="28.8" x14ac:dyDescent="0.3">
      <c r="A104" s="1" t="s">
        <v>112</v>
      </c>
      <c r="B104" s="3">
        <v>2014</v>
      </c>
      <c r="C104" s="3">
        <v>103</v>
      </c>
      <c r="D104" s="3">
        <v>2.61</v>
      </c>
      <c r="E104" s="3">
        <v>2.7</v>
      </c>
      <c r="F104" s="3">
        <v>2.2400000000000002</v>
      </c>
      <c r="G104" s="3">
        <v>2.79</v>
      </c>
      <c r="H104" s="3">
        <v>2.4700000000000002</v>
      </c>
      <c r="I104" s="3">
        <v>2.61</v>
      </c>
      <c r="J104" s="3">
        <v>2.79</v>
      </c>
    </row>
    <row r="105" spans="1:10" x14ac:dyDescent="0.3">
      <c r="A105" s="1" t="s">
        <v>113</v>
      </c>
      <c r="B105" s="3">
        <v>2014</v>
      </c>
      <c r="C105" s="3">
        <v>104</v>
      </c>
      <c r="D105" s="3">
        <v>2.59</v>
      </c>
      <c r="E105" s="3">
        <v>2.42</v>
      </c>
      <c r="F105" s="3">
        <v>2.17</v>
      </c>
      <c r="G105" s="3">
        <v>2.5</v>
      </c>
      <c r="H105" s="3">
        <v>2.62</v>
      </c>
      <c r="I105" s="3">
        <v>2.67</v>
      </c>
      <c r="J105" s="3">
        <v>3.17</v>
      </c>
    </row>
    <row r="106" spans="1:10" x14ac:dyDescent="0.3">
      <c r="A106" s="1" t="s">
        <v>114</v>
      </c>
      <c r="B106" s="3">
        <v>2014</v>
      </c>
      <c r="C106" s="3">
        <v>105</v>
      </c>
      <c r="D106" s="3">
        <v>2.59</v>
      </c>
      <c r="E106" s="3">
        <v>2.31</v>
      </c>
      <c r="F106" s="3">
        <v>2.2599999999999998</v>
      </c>
      <c r="G106" s="3">
        <v>2.64</v>
      </c>
      <c r="H106" s="3">
        <v>2.5</v>
      </c>
      <c r="I106" s="3">
        <v>2.72</v>
      </c>
      <c r="J106" s="3">
        <v>3.06</v>
      </c>
    </row>
    <row r="107" spans="1:10" ht="28.8" x14ac:dyDescent="0.3">
      <c r="A107" s="1" t="s">
        <v>115</v>
      </c>
      <c r="B107" s="3">
        <v>2014</v>
      </c>
      <c r="C107" s="3">
        <v>106</v>
      </c>
      <c r="D107" s="3">
        <v>2.59</v>
      </c>
      <c r="E107" s="3">
        <v>2.4900000000000002</v>
      </c>
      <c r="F107" s="3">
        <v>2.46</v>
      </c>
      <c r="G107" s="3">
        <v>2.2200000000000002</v>
      </c>
      <c r="H107" s="3">
        <v>2.72</v>
      </c>
      <c r="I107" s="3">
        <v>2.72</v>
      </c>
      <c r="J107" s="3">
        <v>2.96</v>
      </c>
    </row>
    <row r="108" spans="1:10" x14ac:dyDescent="0.3">
      <c r="A108" s="1" t="s">
        <v>116</v>
      </c>
      <c r="B108" s="3">
        <v>2014</v>
      </c>
      <c r="C108" s="3">
        <v>107</v>
      </c>
      <c r="D108" s="3">
        <v>2.57</v>
      </c>
      <c r="E108" s="3">
        <v>2.6</v>
      </c>
      <c r="F108" s="3">
        <v>2.4</v>
      </c>
      <c r="G108" s="3">
        <v>2.6</v>
      </c>
      <c r="H108" s="3">
        <v>2.5099999999999998</v>
      </c>
      <c r="I108" s="3">
        <v>2.5099999999999998</v>
      </c>
      <c r="J108" s="3">
        <v>2.76</v>
      </c>
    </row>
    <row r="109" spans="1:10" ht="28.8" x14ac:dyDescent="0.3">
      <c r="A109" s="1" t="s">
        <v>117</v>
      </c>
      <c r="B109" s="3">
        <v>2014</v>
      </c>
      <c r="C109" s="3">
        <v>108</v>
      </c>
      <c r="D109" s="3">
        <v>2.56</v>
      </c>
      <c r="E109" s="3">
        <v>2.09</v>
      </c>
      <c r="F109" s="3">
        <v>2.11</v>
      </c>
      <c r="G109" s="3">
        <v>2.82</v>
      </c>
      <c r="H109" s="3">
        <v>2.64</v>
      </c>
      <c r="I109" s="3">
        <v>2.4500000000000002</v>
      </c>
      <c r="J109" s="3">
        <v>3.18</v>
      </c>
    </row>
    <row r="110" spans="1:10" x14ac:dyDescent="0.3">
      <c r="A110" s="1" t="s">
        <v>118</v>
      </c>
      <c r="B110" s="3">
        <v>2014</v>
      </c>
      <c r="C110" s="3">
        <v>109</v>
      </c>
      <c r="D110" s="3">
        <v>2.56</v>
      </c>
      <c r="E110" s="3">
        <v>2.64</v>
      </c>
      <c r="F110" s="3">
        <v>2.35</v>
      </c>
      <c r="G110" s="3">
        <v>2.69</v>
      </c>
      <c r="H110" s="3">
        <v>2.35</v>
      </c>
      <c r="I110" s="3">
        <v>2.4500000000000002</v>
      </c>
      <c r="J110" s="3">
        <v>2.85</v>
      </c>
    </row>
    <row r="111" spans="1:10" x14ac:dyDescent="0.3">
      <c r="A111" s="1" t="s">
        <v>119</v>
      </c>
      <c r="B111" s="3">
        <v>2014</v>
      </c>
      <c r="C111" s="3">
        <v>110</v>
      </c>
      <c r="D111" s="3">
        <v>2.5499999999999998</v>
      </c>
      <c r="E111" s="3">
        <v>2.02</v>
      </c>
      <c r="F111" s="3">
        <v>2.2999999999999998</v>
      </c>
      <c r="G111" s="3">
        <v>2.91</v>
      </c>
      <c r="H111" s="3">
        <v>2.42</v>
      </c>
      <c r="I111" s="3">
        <v>2.42</v>
      </c>
      <c r="J111" s="3">
        <v>3.16</v>
      </c>
    </row>
    <row r="112" spans="1:10" x14ac:dyDescent="0.3">
      <c r="A112" s="1" t="s">
        <v>120</v>
      </c>
      <c r="B112" s="3">
        <v>2014</v>
      </c>
      <c r="C112" s="3">
        <v>111</v>
      </c>
      <c r="D112" s="3">
        <v>2.5499999999999998</v>
      </c>
      <c r="E112" s="3">
        <v>2.4</v>
      </c>
      <c r="F112" s="3">
        <v>2.4700000000000002</v>
      </c>
      <c r="G112" s="3">
        <v>2.72</v>
      </c>
      <c r="H112" s="3">
        <v>2.2200000000000002</v>
      </c>
      <c r="I112" s="3">
        <v>2.4700000000000002</v>
      </c>
      <c r="J112" s="3">
        <v>2.97</v>
      </c>
    </row>
    <row r="113" spans="1:10" x14ac:dyDescent="0.3">
      <c r="A113" s="1" t="s">
        <v>121</v>
      </c>
      <c r="B113" s="3">
        <v>2014</v>
      </c>
      <c r="C113" s="3">
        <v>112</v>
      </c>
      <c r="D113" s="3">
        <v>2.54</v>
      </c>
      <c r="E113" s="3">
        <v>2.37</v>
      </c>
      <c r="F113" s="3">
        <v>2.11</v>
      </c>
      <c r="G113" s="3">
        <v>2.79</v>
      </c>
      <c r="H113" s="3">
        <v>2.31</v>
      </c>
      <c r="I113" s="3">
        <v>2.59</v>
      </c>
      <c r="J113" s="3">
        <v>3.02</v>
      </c>
    </row>
    <row r="114" spans="1:10" x14ac:dyDescent="0.3">
      <c r="A114" s="1" t="s">
        <v>122</v>
      </c>
      <c r="B114" s="3">
        <v>2014</v>
      </c>
      <c r="C114" s="3">
        <v>113</v>
      </c>
      <c r="D114" s="3">
        <v>2.5299999999999998</v>
      </c>
      <c r="E114" s="3">
        <v>2.46</v>
      </c>
      <c r="F114" s="3">
        <v>2.33</v>
      </c>
      <c r="G114" s="3">
        <v>2.33</v>
      </c>
      <c r="H114" s="3">
        <v>2.34</v>
      </c>
      <c r="I114" s="3">
        <v>2.71</v>
      </c>
      <c r="J114" s="3">
        <v>3.02</v>
      </c>
    </row>
    <row r="115" spans="1:10" ht="28.8" x14ac:dyDescent="0.3">
      <c r="A115" s="1" t="s">
        <v>123</v>
      </c>
      <c r="B115" s="3">
        <v>2014</v>
      </c>
      <c r="C115" s="3">
        <v>114</v>
      </c>
      <c r="D115" s="3">
        <v>2.5299999999999998</v>
      </c>
      <c r="E115" s="3">
        <v>2.35</v>
      </c>
      <c r="F115" s="3">
        <v>2.36</v>
      </c>
      <c r="G115" s="3">
        <v>2.73</v>
      </c>
      <c r="H115" s="3">
        <v>2.4700000000000002</v>
      </c>
      <c r="I115" s="3">
        <v>2.4700000000000002</v>
      </c>
      <c r="J115" s="3">
        <v>2.74</v>
      </c>
    </row>
    <row r="116" spans="1:10" ht="28.8" x14ac:dyDescent="0.3">
      <c r="A116" s="1" t="s">
        <v>124</v>
      </c>
      <c r="B116" s="3">
        <v>2014</v>
      </c>
      <c r="C116" s="3">
        <v>115</v>
      </c>
      <c r="D116" s="3">
        <v>2.5099999999999998</v>
      </c>
      <c r="E116" s="3">
        <v>2.25</v>
      </c>
      <c r="F116" s="3">
        <v>2.5</v>
      </c>
      <c r="G116" s="3">
        <v>2.62</v>
      </c>
      <c r="H116" s="3">
        <v>2.48</v>
      </c>
      <c r="I116" s="3">
        <v>2.34</v>
      </c>
      <c r="J116" s="3">
        <v>2.88</v>
      </c>
    </row>
    <row r="117" spans="1:10" x14ac:dyDescent="0.3">
      <c r="A117" s="1" t="s">
        <v>125</v>
      </c>
      <c r="B117" s="3">
        <v>2014</v>
      </c>
      <c r="C117" s="3">
        <v>116</v>
      </c>
      <c r="D117" s="3">
        <v>2.5099999999999998</v>
      </c>
      <c r="E117" s="3">
        <v>2.21</v>
      </c>
      <c r="F117" s="3">
        <v>2.42</v>
      </c>
      <c r="G117" s="3">
        <v>2.3199999999999998</v>
      </c>
      <c r="H117" s="3">
        <v>2.44</v>
      </c>
      <c r="I117" s="3">
        <v>2.59</v>
      </c>
      <c r="J117" s="3">
        <v>3.09</v>
      </c>
    </row>
    <row r="118" spans="1:10" ht="28.8" x14ac:dyDescent="0.3">
      <c r="A118" s="1" t="s">
        <v>126</v>
      </c>
      <c r="B118" s="3">
        <v>2014</v>
      </c>
      <c r="C118" s="3">
        <v>117</v>
      </c>
      <c r="D118" s="3">
        <v>2.5</v>
      </c>
      <c r="E118" s="3">
        <v>2.35</v>
      </c>
      <c r="F118" s="3">
        <v>2.5</v>
      </c>
      <c r="G118" s="3">
        <v>2.38</v>
      </c>
      <c r="H118" s="3">
        <v>2.5099999999999998</v>
      </c>
      <c r="I118" s="3">
        <v>2.46</v>
      </c>
      <c r="J118" s="3">
        <v>2.81</v>
      </c>
    </row>
    <row r="119" spans="1:10" x14ac:dyDescent="0.3">
      <c r="A119" s="1" t="s">
        <v>127</v>
      </c>
      <c r="B119" s="3">
        <v>2014</v>
      </c>
      <c r="C119" s="3">
        <v>118</v>
      </c>
      <c r="D119" s="3">
        <v>2.5</v>
      </c>
      <c r="E119" s="3">
        <v>2.41</v>
      </c>
      <c r="F119" s="3">
        <v>2.29</v>
      </c>
      <c r="G119" s="3">
        <v>2.29</v>
      </c>
      <c r="H119" s="3">
        <v>2.29</v>
      </c>
      <c r="I119" s="3">
        <v>2.85</v>
      </c>
      <c r="J119" s="3">
        <v>2.85</v>
      </c>
    </row>
    <row r="120" spans="1:10" x14ac:dyDescent="0.3">
      <c r="A120" s="1" t="s">
        <v>128</v>
      </c>
      <c r="B120" s="3">
        <v>2014</v>
      </c>
      <c r="C120" s="3">
        <v>119</v>
      </c>
      <c r="D120" s="3">
        <v>2.5</v>
      </c>
      <c r="E120" s="3">
        <v>2.08</v>
      </c>
      <c r="F120" s="3">
        <v>2.2000000000000002</v>
      </c>
      <c r="G120" s="3">
        <v>2.8</v>
      </c>
      <c r="H120" s="3">
        <v>2.2000000000000002</v>
      </c>
      <c r="I120" s="3">
        <v>2.7</v>
      </c>
      <c r="J120" s="3">
        <v>2.9</v>
      </c>
    </row>
    <row r="121" spans="1:10" ht="28.8" x14ac:dyDescent="0.3">
      <c r="A121" s="1" t="s">
        <v>129</v>
      </c>
      <c r="B121" s="3">
        <v>2014</v>
      </c>
      <c r="C121" s="3">
        <v>120</v>
      </c>
      <c r="D121" s="3">
        <v>2.4900000000000002</v>
      </c>
      <c r="E121" s="3">
        <v>2.38</v>
      </c>
      <c r="F121" s="3">
        <v>2.23</v>
      </c>
      <c r="G121" s="3">
        <v>2.42</v>
      </c>
      <c r="H121" s="3">
        <v>2.58</v>
      </c>
      <c r="I121" s="3">
        <v>2.4</v>
      </c>
      <c r="J121" s="3">
        <v>2.94</v>
      </c>
    </row>
    <row r="122" spans="1:10" x14ac:dyDescent="0.3">
      <c r="A122" s="1" t="s">
        <v>130</v>
      </c>
      <c r="B122" s="3">
        <v>2014</v>
      </c>
      <c r="C122" s="3">
        <v>121</v>
      </c>
      <c r="D122" s="3">
        <v>2.48</v>
      </c>
      <c r="E122" s="3">
        <v>2.4</v>
      </c>
      <c r="F122" s="3">
        <v>2.17</v>
      </c>
      <c r="G122" s="3">
        <v>2.35</v>
      </c>
      <c r="H122" s="3">
        <v>2.68</v>
      </c>
      <c r="I122" s="3">
        <v>2.68</v>
      </c>
      <c r="J122" s="3">
        <v>2.6</v>
      </c>
    </row>
    <row r="123" spans="1:10" x14ac:dyDescent="0.3">
      <c r="A123" s="1" t="s">
        <v>131</v>
      </c>
      <c r="B123" s="3">
        <v>2014</v>
      </c>
      <c r="C123" s="3">
        <v>122</v>
      </c>
      <c r="D123" s="3">
        <v>2.46</v>
      </c>
      <c r="E123" s="3">
        <v>2.34</v>
      </c>
      <c r="F123" s="3">
        <v>2.1</v>
      </c>
      <c r="G123" s="3">
        <v>2.4700000000000002</v>
      </c>
      <c r="H123" s="3">
        <v>2.35</v>
      </c>
      <c r="I123" s="3">
        <v>2.41</v>
      </c>
      <c r="J123" s="3">
        <v>3.1</v>
      </c>
    </row>
    <row r="124" spans="1:10" x14ac:dyDescent="0.3">
      <c r="A124" s="1" t="s">
        <v>132</v>
      </c>
      <c r="B124" s="3">
        <v>2014</v>
      </c>
      <c r="C124" s="3">
        <v>123</v>
      </c>
      <c r="D124" s="3">
        <v>2.46</v>
      </c>
      <c r="E124" s="3">
        <v>2.54</v>
      </c>
      <c r="F124" s="3">
        <v>2.31</v>
      </c>
      <c r="G124" s="3">
        <v>2.13</v>
      </c>
      <c r="H124" s="3">
        <v>2.4700000000000002</v>
      </c>
      <c r="I124" s="3">
        <v>2.4700000000000002</v>
      </c>
      <c r="J124" s="3">
        <v>2.91</v>
      </c>
    </row>
    <row r="125" spans="1:10" x14ac:dyDescent="0.3">
      <c r="A125" s="1" t="s">
        <v>133</v>
      </c>
      <c r="B125" s="3">
        <v>2014</v>
      </c>
      <c r="C125" s="3">
        <v>124</v>
      </c>
      <c r="D125" s="3">
        <v>2.46</v>
      </c>
      <c r="E125" s="3">
        <v>2.46</v>
      </c>
      <c r="F125" s="3">
        <v>2.4</v>
      </c>
      <c r="G125" s="3">
        <v>2.4300000000000002</v>
      </c>
      <c r="H125" s="3">
        <v>2.27</v>
      </c>
      <c r="I125" s="3">
        <v>2.4700000000000002</v>
      </c>
      <c r="J125" s="3">
        <v>2.74</v>
      </c>
    </row>
    <row r="126" spans="1:10" ht="28.8" x14ac:dyDescent="0.3">
      <c r="A126" s="1" t="s">
        <v>134</v>
      </c>
      <c r="B126" s="3">
        <v>2014</v>
      </c>
      <c r="C126" s="3">
        <v>125</v>
      </c>
      <c r="D126" s="3">
        <v>2.4500000000000002</v>
      </c>
      <c r="E126" s="3">
        <v>2.57</v>
      </c>
      <c r="F126" s="3">
        <v>2.71</v>
      </c>
      <c r="G126" s="3">
        <v>2.57</v>
      </c>
      <c r="H126" s="3">
        <v>2.14</v>
      </c>
      <c r="I126" s="3">
        <v>2.14</v>
      </c>
      <c r="J126" s="3">
        <v>2.57</v>
      </c>
    </row>
    <row r="127" spans="1:10" ht="43.2" x14ac:dyDescent="0.3">
      <c r="A127" s="1" t="s">
        <v>135</v>
      </c>
      <c r="B127" s="3">
        <v>2014</v>
      </c>
      <c r="C127" s="3">
        <v>126</v>
      </c>
      <c r="D127" s="3">
        <v>2.4300000000000002</v>
      </c>
      <c r="E127" s="3">
        <v>2.4</v>
      </c>
      <c r="F127" s="3">
        <v>2.23</v>
      </c>
      <c r="G127" s="3">
        <v>2.4700000000000002</v>
      </c>
      <c r="H127" s="3">
        <v>2.4700000000000002</v>
      </c>
      <c r="I127" s="3">
        <v>2.27</v>
      </c>
      <c r="J127" s="3">
        <v>2.73</v>
      </c>
    </row>
    <row r="128" spans="1:10" ht="28.8" x14ac:dyDescent="0.3">
      <c r="A128" s="1" t="s">
        <v>136</v>
      </c>
      <c r="B128" s="3">
        <v>2014</v>
      </c>
      <c r="C128" s="3">
        <v>127</v>
      </c>
      <c r="D128" s="3">
        <v>2.4300000000000002</v>
      </c>
      <c r="E128" s="3">
        <v>2.4300000000000002</v>
      </c>
      <c r="F128" s="3">
        <v>2.29</v>
      </c>
      <c r="G128" s="3">
        <v>2.29</v>
      </c>
      <c r="H128" s="3">
        <v>2.57</v>
      </c>
      <c r="I128" s="3">
        <v>2.29</v>
      </c>
      <c r="J128" s="3">
        <v>2.71</v>
      </c>
    </row>
    <row r="129" spans="1:10" x14ac:dyDescent="0.3">
      <c r="A129" s="1" t="s">
        <v>137</v>
      </c>
      <c r="B129" s="3">
        <v>2014</v>
      </c>
      <c r="C129" s="3">
        <v>128</v>
      </c>
      <c r="D129" s="3">
        <v>2.4</v>
      </c>
      <c r="E129" s="3">
        <v>2.58</v>
      </c>
      <c r="F129" s="3">
        <v>2.2999999999999998</v>
      </c>
      <c r="G129" s="3">
        <v>2.5099999999999998</v>
      </c>
      <c r="H129" s="3">
        <v>2.2599999999999998</v>
      </c>
      <c r="I129" s="3">
        <v>2.37</v>
      </c>
      <c r="J129" s="3">
        <v>2.37</v>
      </c>
    </row>
    <row r="130" spans="1:10" ht="28.8" x14ac:dyDescent="0.3">
      <c r="A130" s="1" t="s">
        <v>138</v>
      </c>
      <c r="B130" s="3">
        <v>2014</v>
      </c>
      <c r="C130" s="3">
        <v>129</v>
      </c>
      <c r="D130" s="3">
        <v>2.39</v>
      </c>
      <c r="E130" s="3">
        <v>1.8</v>
      </c>
      <c r="F130" s="3">
        <v>2.0099999999999998</v>
      </c>
      <c r="G130" s="3">
        <v>2.23</v>
      </c>
      <c r="H130" s="3">
        <v>2.37</v>
      </c>
      <c r="I130" s="3">
        <v>2.87</v>
      </c>
      <c r="J130" s="3">
        <v>3.08</v>
      </c>
    </row>
    <row r="131" spans="1:10" x14ac:dyDescent="0.3">
      <c r="A131" s="1" t="s">
        <v>139</v>
      </c>
      <c r="B131" s="3">
        <v>2014</v>
      </c>
      <c r="C131" s="3">
        <v>130</v>
      </c>
      <c r="D131" s="3">
        <v>2.39</v>
      </c>
      <c r="E131" s="3">
        <v>2.4900000000000002</v>
      </c>
      <c r="F131" s="3">
        <v>2.08</v>
      </c>
      <c r="G131" s="3">
        <v>2.38</v>
      </c>
      <c r="H131" s="3">
        <v>2.2799999999999998</v>
      </c>
      <c r="I131" s="3">
        <v>2.36</v>
      </c>
      <c r="J131" s="3">
        <v>2.76</v>
      </c>
    </row>
    <row r="132" spans="1:10" x14ac:dyDescent="0.3">
      <c r="A132" s="1" t="s">
        <v>140</v>
      </c>
      <c r="B132" s="3">
        <v>2014</v>
      </c>
      <c r="C132" s="3">
        <v>131</v>
      </c>
      <c r="D132" s="3">
        <v>2.39</v>
      </c>
      <c r="E132" s="3">
        <v>2.4500000000000002</v>
      </c>
      <c r="F132" s="3">
        <v>2.21</v>
      </c>
      <c r="G132" s="3">
        <v>2.5</v>
      </c>
      <c r="H132" s="3">
        <v>2.31</v>
      </c>
      <c r="I132" s="3">
        <v>2.2000000000000002</v>
      </c>
      <c r="J132" s="3">
        <v>2.65</v>
      </c>
    </row>
    <row r="133" spans="1:10" ht="28.8" x14ac:dyDescent="0.3">
      <c r="A133" s="1" t="s">
        <v>141</v>
      </c>
      <c r="B133" s="3">
        <v>2014</v>
      </c>
      <c r="C133" s="3">
        <v>132</v>
      </c>
      <c r="D133" s="3">
        <v>2.38</v>
      </c>
      <c r="E133" s="3">
        <v>2.06</v>
      </c>
      <c r="F133" s="3">
        <v>2.15</v>
      </c>
      <c r="G133" s="3">
        <v>2.38</v>
      </c>
      <c r="H133" s="3">
        <v>2.33</v>
      </c>
      <c r="I133" s="3">
        <v>2.29</v>
      </c>
      <c r="J133" s="3">
        <v>3.07</v>
      </c>
    </row>
    <row r="134" spans="1:10" x14ac:dyDescent="0.3">
      <c r="A134" s="1" t="s">
        <v>142</v>
      </c>
      <c r="B134" s="3">
        <v>2014</v>
      </c>
      <c r="C134" s="3">
        <v>133</v>
      </c>
      <c r="D134" s="3">
        <v>2.37</v>
      </c>
      <c r="E134" s="3">
        <v>2.2200000000000002</v>
      </c>
      <c r="F134" s="3">
        <v>2.35</v>
      </c>
      <c r="G134" s="3">
        <v>2.48</v>
      </c>
      <c r="H134" s="3">
        <v>2.23</v>
      </c>
      <c r="I134" s="3">
        <v>2.35</v>
      </c>
      <c r="J134" s="3">
        <v>2.6</v>
      </c>
    </row>
    <row r="135" spans="1:10" x14ac:dyDescent="0.3">
      <c r="A135" s="1" t="s">
        <v>143</v>
      </c>
      <c r="B135" s="3">
        <v>2014</v>
      </c>
      <c r="C135" s="3">
        <v>134</v>
      </c>
      <c r="D135" s="3">
        <v>2.36</v>
      </c>
      <c r="E135" s="3">
        <v>2.4700000000000002</v>
      </c>
      <c r="F135" s="3">
        <v>2.5</v>
      </c>
      <c r="G135" s="3">
        <v>2.16</v>
      </c>
      <c r="H135" s="3">
        <v>2.31</v>
      </c>
      <c r="I135" s="3">
        <v>2.31</v>
      </c>
      <c r="J135" s="3">
        <v>2.4700000000000002</v>
      </c>
    </row>
    <row r="136" spans="1:10" ht="28.8" x14ac:dyDescent="0.3">
      <c r="A136" s="1" t="s">
        <v>144</v>
      </c>
      <c r="B136" s="3">
        <v>2014</v>
      </c>
      <c r="C136" s="3">
        <v>135</v>
      </c>
      <c r="D136" s="3">
        <v>2.36</v>
      </c>
      <c r="E136" s="3">
        <v>2.2000000000000002</v>
      </c>
      <c r="F136" s="3">
        <v>2.29</v>
      </c>
      <c r="G136" s="3">
        <v>2.62</v>
      </c>
      <c r="H136" s="3">
        <v>2.33</v>
      </c>
      <c r="I136" s="3">
        <v>2.13</v>
      </c>
      <c r="J136" s="3">
        <v>2.5099999999999998</v>
      </c>
    </row>
    <row r="137" spans="1:10" ht="28.8" x14ac:dyDescent="0.3">
      <c r="A137" s="1" t="s">
        <v>145</v>
      </c>
      <c r="B137" s="3">
        <v>2014</v>
      </c>
      <c r="C137" s="3">
        <v>136</v>
      </c>
      <c r="D137" s="3">
        <v>2.35</v>
      </c>
      <c r="E137" s="3">
        <v>2.35</v>
      </c>
      <c r="F137" s="3">
        <v>2.11</v>
      </c>
      <c r="G137" s="3">
        <v>2.11</v>
      </c>
      <c r="H137" s="3">
        <v>2.2000000000000002</v>
      </c>
      <c r="I137" s="3">
        <v>2.5299999999999998</v>
      </c>
      <c r="J137" s="3">
        <v>2.86</v>
      </c>
    </row>
    <row r="138" spans="1:10" ht="28.8" x14ac:dyDescent="0.3">
      <c r="A138" s="1" t="s">
        <v>146</v>
      </c>
      <c r="B138" s="3">
        <v>2014</v>
      </c>
      <c r="C138" s="3">
        <v>137</v>
      </c>
      <c r="D138" s="3">
        <v>2.34</v>
      </c>
      <c r="E138" s="3">
        <v>1.89</v>
      </c>
      <c r="F138" s="3">
        <v>2.25</v>
      </c>
      <c r="G138" s="3">
        <v>2.25</v>
      </c>
      <c r="H138" s="3">
        <v>2.5</v>
      </c>
      <c r="I138" s="3">
        <v>2.2200000000000002</v>
      </c>
      <c r="J138" s="3">
        <v>2.93</v>
      </c>
    </row>
    <row r="139" spans="1:10" x14ac:dyDescent="0.3">
      <c r="A139" s="1" t="s">
        <v>147</v>
      </c>
      <c r="B139" s="3">
        <v>2014</v>
      </c>
      <c r="C139" s="3">
        <v>138</v>
      </c>
      <c r="D139" s="3">
        <v>2.33</v>
      </c>
      <c r="E139" s="3">
        <v>2.19</v>
      </c>
      <c r="F139" s="3">
        <v>2.3199999999999998</v>
      </c>
      <c r="G139" s="3">
        <v>2.3199999999999998</v>
      </c>
      <c r="H139" s="3">
        <v>2.1800000000000002</v>
      </c>
      <c r="I139" s="3">
        <v>2.11</v>
      </c>
      <c r="J139" s="3">
        <v>2.89</v>
      </c>
    </row>
    <row r="140" spans="1:10" x14ac:dyDescent="0.3">
      <c r="A140" s="1" t="s">
        <v>148</v>
      </c>
      <c r="B140" s="3">
        <v>2014</v>
      </c>
      <c r="C140" s="3">
        <v>139</v>
      </c>
      <c r="D140" s="3">
        <v>2.3199999999999998</v>
      </c>
      <c r="E140" s="3">
        <v>2.09</v>
      </c>
      <c r="F140" s="3">
        <v>2.0699999999999998</v>
      </c>
      <c r="G140" s="3">
        <v>2.4700000000000002</v>
      </c>
      <c r="H140" s="3">
        <v>2.14</v>
      </c>
      <c r="I140" s="3">
        <v>2.4900000000000002</v>
      </c>
      <c r="J140" s="3">
        <v>2.6</v>
      </c>
    </row>
    <row r="141" spans="1:10" ht="28.8" x14ac:dyDescent="0.3">
      <c r="A141" s="1" t="s">
        <v>149</v>
      </c>
      <c r="B141" s="3">
        <v>2014</v>
      </c>
      <c r="C141" s="3">
        <v>140</v>
      </c>
      <c r="D141" s="3">
        <v>2.2999999999999998</v>
      </c>
      <c r="E141" s="3">
        <v>2.31</v>
      </c>
      <c r="F141" s="3">
        <v>2.06</v>
      </c>
      <c r="G141" s="3">
        <v>2.56</v>
      </c>
      <c r="H141" s="3">
        <v>2.0699999999999998</v>
      </c>
      <c r="I141" s="3">
        <v>2.3199999999999998</v>
      </c>
      <c r="J141" s="3">
        <v>2.4500000000000002</v>
      </c>
    </row>
    <row r="142" spans="1:10" x14ac:dyDescent="0.3">
      <c r="A142" s="1" t="s">
        <v>150</v>
      </c>
      <c r="B142" s="3">
        <v>2014</v>
      </c>
      <c r="C142" s="3">
        <v>141</v>
      </c>
      <c r="D142" s="3">
        <v>2.2999999999999998</v>
      </c>
      <c r="E142" s="3">
        <v>1.98</v>
      </c>
      <c r="F142" s="3">
        <v>2.1800000000000002</v>
      </c>
      <c r="G142" s="3">
        <v>2.31</v>
      </c>
      <c r="H142" s="3">
        <v>2.15</v>
      </c>
      <c r="I142" s="3">
        <v>2.31</v>
      </c>
      <c r="J142" s="3">
        <v>2.85</v>
      </c>
    </row>
    <row r="143" spans="1:10" ht="28.8" x14ac:dyDescent="0.3">
      <c r="A143" s="1" t="s">
        <v>151</v>
      </c>
      <c r="B143" s="3">
        <v>2014</v>
      </c>
      <c r="C143" s="3">
        <v>142</v>
      </c>
      <c r="D143" s="3">
        <v>2.2999999999999998</v>
      </c>
      <c r="E143" s="3">
        <v>1.86</v>
      </c>
      <c r="F143" s="3">
        <v>1.85</v>
      </c>
      <c r="G143" s="3">
        <v>2.2000000000000002</v>
      </c>
      <c r="H143" s="3">
        <v>2.52</v>
      </c>
      <c r="I143" s="3">
        <v>2.52</v>
      </c>
      <c r="J143" s="3">
        <v>2.8</v>
      </c>
    </row>
    <row r="144" spans="1:10" x14ac:dyDescent="0.3">
      <c r="A144" s="1" t="s">
        <v>152</v>
      </c>
      <c r="B144" s="3">
        <v>2014</v>
      </c>
      <c r="C144" s="3">
        <v>143</v>
      </c>
      <c r="D144" s="3">
        <v>2.29</v>
      </c>
      <c r="E144" s="3">
        <v>2.09</v>
      </c>
      <c r="F144" s="3">
        <v>2.1800000000000002</v>
      </c>
      <c r="G144" s="3">
        <v>2.38</v>
      </c>
      <c r="H144" s="3">
        <v>2.48</v>
      </c>
      <c r="I144" s="3">
        <v>2.2799999999999998</v>
      </c>
      <c r="J144" s="3">
        <v>2.2799999999999998</v>
      </c>
    </row>
    <row r="145" spans="1:10" x14ac:dyDescent="0.3">
      <c r="A145" s="1" t="s">
        <v>153</v>
      </c>
      <c r="B145" s="3">
        <v>2014</v>
      </c>
      <c r="C145" s="3">
        <v>144</v>
      </c>
      <c r="D145" s="3">
        <v>2.27</v>
      </c>
      <c r="E145" s="3">
        <v>2.25</v>
      </c>
      <c r="F145" s="3">
        <v>2</v>
      </c>
      <c r="G145" s="3">
        <v>2.27</v>
      </c>
      <c r="H145" s="3">
        <v>2.14</v>
      </c>
      <c r="I145" s="3">
        <v>2.3199999999999998</v>
      </c>
      <c r="J145" s="3">
        <v>2.63</v>
      </c>
    </row>
    <row r="146" spans="1:10" ht="28.8" x14ac:dyDescent="0.3">
      <c r="A146" s="1" t="s">
        <v>154</v>
      </c>
      <c r="B146" s="3">
        <v>2014</v>
      </c>
      <c r="C146" s="3">
        <v>145</v>
      </c>
      <c r="D146" s="3">
        <v>2.25</v>
      </c>
      <c r="E146" s="3">
        <v>1.97</v>
      </c>
      <c r="F146" s="3">
        <v>2.14</v>
      </c>
      <c r="G146" s="3">
        <v>2.14</v>
      </c>
      <c r="H146" s="3">
        <v>2.0699999999999998</v>
      </c>
      <c r="I146" s="3">
        <v>2.36</v>
      </c>
      <c r="J146" s="3">
        <v>2.83</v>
      </c>
    </row>
    <row r="147" spans="1:10" ht="28.8" x14ac:dyDescent="0.3">
      <c r="A147" s="1" t="s">
        <v>155</v>
      </c>
      <c r="B147" s="3">
        <v>2014</v>
      </c>
      <c r="C147" s="3">
        <v>146</v>
      </c>
      <c r="D147" s="3">
        <v>2.25</v>
      </c>
      <c r="E147" s="3">
        <v>2.06</v>
      </c>
      <c r="F147" s="3">
        <v>2</v>
      </c>
      <c r="G147" s="3">
        <v>2.67</v>
      </c>
      <c r="H147" s="3">
        <v>2.2200000000000002</v>
      </c>
      <c r="I147" s="3">
        <v>2</v>
      </c>
      <c r="J147" s="3">
        <v>2.46</v>
      </c>
    </row>
    <row r="148" spans="1:10" ht="28.8" x14ac:dyDescent="0.3">
      <c r="A148" s="1" t="s">
        <v>156</v>
      </c>
      <c r="B148" s="3">
        <v>2014</v>
      </c>
      <c r="C148" s="3">
        <v>147</v>
      </c>
      <c r="D148" s="3">
        <v>2.23</v>
      </c>
      <c r="E148" s="3">
        <v>2.2599999999999998</v>
      </c>
      <c r="F148" s="3">
        <v>2.15</v>
      </c>
      <c r="G148" s="3">
        <v>2.08</v>
      </c>
      <c r="H148" s="3">
        <v>2.1</v>
      </c>
      <c r="I148" s="3">
        <v>2.08</v>
      </c>
      <c r="J148" s="3">
        <v>2.74</v>
      </c>
    </row>
    <row r="149" spans="1:10" ht="28.8" x14ac:dyDescent="0.3">
      <c r="A149" s="1" t="s">
        <v>157</v>
      </c>
      <c r="B149" s="3">
        <v>2014</v>
      </c>
      <c r="C149" s="3">
        <v>148</v>
      </c>
      <c r="D149" s="3">
        <v>2.23</v>
      </c>
      <c r="E149" s="3">
        <v>1.92</v>
      </c>
      <c r="F149" s="3">
        <v>2.4</v>
      </c>
      <c r="G149" s="3">
        <v>2.0699999999999998</v>
      </c>
      <c r="H149" s="3">
        <v>2.06</v>
      </c>
      <c r="I149" s="3">
        <v>2.2200000000000002</v>
      </c>
      <c r="J149" s="3">
        <v>2.75</v>
      </c>
    </row>
    <row r="150" spans="1:10" ht="28.8" x14ac:dyDescent="0.3">
      <c r="A150" s="1" t="s">
        <v>158</v>
      </c>
      <c r="B150" s="3">
        <v>2014</v>
      </c>
      <c r="C150" s="3">
        <v>149</v>
      </c>
      <c r="D150" s="3">
        <v>2.21</v>
      </c>
      <c r="E150" s="3">
        <v>2.0299999999999998</v>
      </c>
      <c r="F150" s="3">
        <v>2.0499999999999998</v>
      </c>
      <c r="G150" s="3">
        <v>2.4300000000000002</v>
      </c>
      <c r="H150" s="3">
        <v>2.13</v>
      </c>
      <c r="I150" s="3">
        <v>2.2000000000000002</v>
      </c>
      <c r="J150" s="3">
        <v>2.36</v>
      </c>
    </row>
    <row r="151" spans="1:10" x14ac:dyDescent="0.3">
      <c r="A151" s="1" t="s">
        <v>159</v>
      </c>
      <c r="B151" s="3">
        <v>2014</v>
      </c>
      <c r="C151" s="3">
        <v>150</v>
      </c>
      <c r="D151" s="3">
        <v>2.2000000000000002</v>
      </c>
      <c r="E151" s="3">
        <v>2</v>
      </c>
      <c r="F151" s="3">
        <v>2.08</v>
      </c>
      <c r="G151" s="3">
        <v>2.58</v>
      </c>
      <c r="H151" s="3">
        <v>2.25</v>
      </c>
      <c r="I151" s="3">
        <v>1.92</v>
      </c>
      <c r="J151" s="3">
        <v>2.31</v>
      </c>
    </row>
    <row r="152" spans="1:10" ht="28.8" x14ac:dyDescent="0.3">
      <c r="A152" s="1" t="s">
        <v>160</v>
      </c>
      <c r="B152" s="3">
        <v>2014</v>
      </c>
      <c r="C152" s="3">
        <v>151</v>
      </c>
      <c r="D152" s="3">
        <v>2.1800000000000002</v>
      </c>
      <c r="E152" s="3">
        <v>1.62</v>
      </c>
      <c r="F152" s="3">
        <v>1.87</v>
      </c>
      <c r="G152" s="3">
        <v>2.35</v>
      </c>
      <c r="H152" s="3">
        <v>2.21</v>
      </c>
      <c r="I152" s="3">
        <v>2.21</v>
      </c>
      <c r="J152" s="3">
        <v>2.78</v>
      </c>
    </row>
    <row r="153" spans="1:10" x14ac:dyDescent="0.3">
      <c r="A153" s="1" t="s">
        <v>161</v>
      </c>
      <c r="B153" s="3">
        <v>2014</v>
      </c>
      <c r="C153" s="3">
        <v>152</v>
      </c>
      <c r="D153" s="3">
        <v>2.1800000000000002</v>
      </c>
      <c r="E153" s="3">
        <v>2.17</v>
      </c>
      <c r="F153" s="3">
        <v>1.84</v>
      </c>
      <c r="G153" s="3">
        <v>2.4700000000000002</v>
      </c>
      <c r="H153" s="3">
        <v>2.08</v>
      </c>
      <c r="I153" s="3">
        <v>1.99</v>
      </c>
      <c r="J153" s="3">
        <v>2.4500000000000002</v>
      </c>
    </row>
    <row r="154" spans="1:10" x14ac:dyDescent="0.3">
      <c r="A154" s="1" t="s">
        <v>162</v>
      </c>
      <c r="B154" s="3">
        <v>2014</v>
      </c>
      <c r="C154" s="3">
        <v>153</v>
      </c>
      <c r="D154" s="3">
        <v>2.16</v>
      </c>
      <c r="E154" s="3">
        <v>1.87</v>
      </c>
      <c r="F154" s="3">
        <v>1.9</v>
      </c>
      <c r="G154" s="3">
        <v>2.23</v>
      </c>
      <c r="H154" s="3">
        <v>2.1800000000000002</v>
      </c>
      <c r="I154" s="3">
        <v>2.42</v>
      </c>
      <c r="J154" s="3">
        <v>2.33</v>
      </c>
    </row>
    <row r="155" spans="1:10" x14ac:dyDescent="0.3">
      <c r="A155" s="1" t="s">
        <v>163</v>
      </c>
      <c r="B155" s="3">
        <v>2014</v>
      </c>
      <c r="C155" s="3">
        <v>154</v>
      </c>
      <c r="D155" s="3">
        <v>2.15</v>
      </c>
      <c r="E155" s="3">
        <v>2.2000000000000002</v>
      </c>
      <c r="F155" s="3">
        <v>2</v>
      </c>
      <c r="G155" s="3">
        <v>1.8</v>
      </c>
      <c r="H155" s="3">
        <v>2.21</v>
      </c>
      <c r="I155" s="3">
        <v>2</v>
      </c>
      <c r="J155" s="3">
        <v>2.74</v>
      </c>
    </row>
    <row r="156" spans="1:10" ht="43.2" x14ac:dyDescent="0.3">
      <c r="A156" s="1" t="s">
        <v>164</v>
      </c>
      <c r="B156" s="3">
        <v>2014</v>
      </c>
      <c r="C156" s="3">
        <v>155</v>
      </c>
      <c r="D156" s="3">
        <v>2.09</v>
      </c>
      <c r="E156" s="3">
        <v>2.0699999999999998</v>
      </c>
      <c r="F156" s="3">
        <v>2.08</v>
      </c>
      <c r="G156" s="3">
        <v>2.15</v>
      </c>
      <c r="H156" s="3">
        <v>1.82</v>
      </c>
      <c r="I156" s="3">
        <v>1.9</v>
      </c>
      <c r="J156" s="3">
        <v>2.5299999999999998</v>
      </c>
    </row>
    <row r="157" spans="1:10" x14ac:dyDescent="0.3">
      <c r="A157" s="1" t="s">
        <v>165</v>
      </c>
      <c r="B157" s="3">
        <v>2014</v>
      </c>
      <c r="C157" s="3">
        <v>156</v>
      </c>
      <c r="D157" s="3">
        <v>2.08</v>
      </c>
      <c r="E157" s="3">
        <v>1.9</v>
      </c>
      <c r="F157" s="3">
        <v>1.68</v>
      </c>
      <c r="G157" s="3">
        <v>1.9</v>
      </c>
      <c r="H157" s="3">
        <v>2.23</v>
      </c>
      <c r="I157" s="3">
        <v>2.0099999999999998</v>
      </c>
      <c r="J157" s="3">
        <v>2.79</v>
      </c>
    </row>
    <row r="158" spans="1:10" ht="28.8" x14ac:dyDescent="0.3">
      <c r="A158" s="1" t="s">
        <v>166</v>
      </c>
      <c r="B158" s="3">
        <v>2014</v>
      </c>
      <c r="C158" s="3">
        <v>157</v>
      </c>
      <c r="D158" s="3">
        <v>2.08</v>
      </c>
      <c r="E158" s="3">
        <v>1.5</v>
      </c>
      <c r="F158" s="3">
        <v>1.83</v>
      </c>
      <c r="G158" s="3">
        <v>2.17</v>
      </c>
      <c r="H158" s="3">
        <v>2.17</v>
      </c>
      <c r="I158" s="3">
        <v>2.17</v>
      </c>
      <c r="J158" s="3">
        <v>2.58</v>
      </c>
    </row>
    <row r="159" spans="1:10" ht="28.8" x14ac:dyDescent="0.3">
      <c r="A159" s="1" t="s">
        <v>167</v>
      </c>
      <c r="B159" s="3">
        <v>2014</v>
      </c>
      <c r="C159" s="3">
        <v>158</v>
      </c>
      <c r="D159" s="3">
        <v>2.0699999999999998</v>
      </c>
      <c r="E159" s="3">
        <v>2.16</v>
      </c>
      <c r="F159" s="3">
        <v>1.82</v>
      </c>
      <c r="G159" s="3">
        <v>1.99</v>
      </c>
      <c r="H159" s="3">
        <v>2.12</v>
      </c>
      <c r="I159" s="3">
        <v>1.85</v>
      </c>
      <c r="J159" s="3">
        <v>2.48</v>
      </c>
    </row>
    <row r="160" spans="1:10" ht="43.2" x14ac:dyDescent="0.3">
      <c r="A160" s="1" t="s">
        <v>168</v>
      </c>
      <c r="B160" s="3">
        <v>2014</v>
      </c>
      <c r="C160" s="3">
        <v>159</v>
      </c>
      <c r="D160" s="3">
        <v>1.88</v>
      </c>
      <c r="E160" s="3">
        <v>1.78</v>
      </c>
      <c r="F160" s="3">
        <v>1.83</v>
      </c>
      <c r="G160" s="3">
        <v>1.7</v>
      </c>
      <c r="H160" s="3">
        <v>1.84</v>
      </c>
      <c r="I160" s="3">
        <v>2.1</v>
      </c>
      <c r="J160" s="3">
        <v>2.04</v>
      </c>
    </row>
    <row r="161" spans="1:10" x14ac:dyDescent="0.3">
      <c r="A161" s="1" t="s">
        <v>169</v>
      </c>
      <c r="B161" s="3">
        <v>2014</v>
      </c>
      <c r="C161" s="3">
        <v>160</v>
      </c>
      <c r="D161" s="3">
        <v>1.77</v>
      </c>
      <c r="E161" s="3">
        <v>2</v>
      </c>
      <c r="F161" s="3">
        <v>1.5</v>
      </c>
      <c r="G161" s="3">
        <v>1.75</v>
      </c>
      <c r="H161" s="3">
        <v>1.75</v>
      </c>
      <c r="I161" s="3">
        <v>1.75</v>
      </c>
      <c r="J161" s="3">
        <v>1.88</v>
      </c>
    </row>
  </sheetData>
  <hyperlinks>
    <hyperlink ref="A1" r:id="rId1" location="datatable" tooltip="sort by Country" display="http://lpi.worldbank.org/international/global/2014?sort=asc&amp;order=Country - datatable"/>
    <hyperlink ref="C1" r:id="rId2" location="datatable" tooltip="sort by LPI Rank" display="http://lpi.worldbank.org/international/global/2014?sort=asc&amp;order=LPI+Rank - datatable"/>
    <hyperlink ref="D1" r:id="rId3" location="datatable" tooltip="sort by LPI Score" display="http://lpi.worldbank.org/international/global/2014?sort=asc&amp;order=LPI+Score - datatable"/>
    <hyperlink ref="E1" r:id="rId4" location="datatable" tooltip="sort by Customs" display="http://lpi.worldbank.org/international/global/2014?sort=asc&amp;order=Customs - datatable"/>
    <hyperlink ref="F1" r:id="rId5" location="datatable" tooltip="sort by Infrastructure" display="http://lpi.worldbank.org/international/global/2014?sort=asc&amp;order=Infrastructure - datatable"/>
    <hyperlink ref="G1" r:id="rId6" location="datatable" tooltip="sort by International shipments" display="http://lpi.worldbank.org/international/global/2014?sort=asc&amp;order=International+shipments - datatable"/>
    <hyperlink ref="H1" r:id="rId7" location="datatable" tooltip="sort by Logistics competence" display="http://lpi.worldbank.org/international/global/2014?sort=asc&amp;order=Logistics+competence - datatable"/>
    <hyperlink ref="I1" r:id="rId8" location="datatable" tooltip="sort by Tracking &amp;amp; tracing" display="http://lpi.worldbank.org/international/global/2014?sort=asc&amp;order=Tracking+%26+tracing - datatable"/>
    <hyperlink ref="J1" r:id="rId9" location="datatable" tooltip="sort by Timeliness" display="http://lpi.worldbank.org/international/global/2014?sort=asc&amp;order=Timeliness - datatable"/>
  </hyperlinks>
  <pageMargins left="0.7" right="0.7" top="0.75" bottom="0.75" header="0.3" footer="0.3"/>
  <drawing r:id="rId1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62"/>
  <sheetViews>
    <sheetView workbookViewId="0">
      <selection activeCell="AD2" activeCellId="2" sqref="V2:Y2 Z2:AC2 AD2:AG2"/>
    </sheetView>
  </sheetViews>
  <sheetFormatPr defaultRowHeight="14.4" x14ac:dyDescent="0.3"/>
  <cols>
    <col min="1" max="1" width="11.88671875" customWidth="1"/>
  </cols>
  <sheetData>
    <row r="1" spans="1:33" x14ac:dyDescent="0.3">
      <c r="B1" s="106" t="s">
        <v>176</v>
      </c>
      <c r="C1" s="106"/>
      <c r="D1" s="106"/>
      <c r="E1" s="106"/>
      <c r="F1" s="106" t="s">
        <v>177</v>
      </c>
      <c r="G1" s="106"/>
      <c r="H1" s="106"/>
      <c r="I1" s="106"/>
      <c r="J1" s="106" t="s">
        <v>178</v>
      </c>
      <c r="K1" s="106"/>
      <c r="L1" s="106"/>
      <c r="M1" s="106"/>
      <c r="N1" s="106" t="s">
        <v>179</v>
      </c>
      <c r="O1" s="106"/>
      <c r="P1" s="106"/>
      <c r="Q1" s="106"/>
      <c r="R1" s="106" t="s">
        <v>180</v>
      </c>
      <c r="S1" s="106"/>
      <c r="T1" s="106"/>
      <c r="U1" s="106"/>
      <c r="V1" s="106" t="s">
        <v>181</v>
      </c>
      <c r="W1" s="106"/>
      <c r="X1" s="106"/>
      <c r="Y1" s="106"/>
      <c r="Z1" s="106" t="s">
        <v>182</v>
      </c>
      <c r="AA1" s="106"/>
      <c r="AB1" s="106"/>
      <c r="AC1" s="106"/>
      <c r="AD1" s="106" t="s">
        <v>183</v>
      </c>
      <c r="AE1" s="106"/>
      <c r="AF1" s="106"/>
      <c r="AG1" s="106"/>
    </row>
    <row r="2" spans="1:33" x14ac:dyDescent="0.3">
      <c r="B2">
        <v>2014</v>
      </c>
      <c r="C2">
        <v>2012</v>
      </c>
      <c r="D2">
        <v>2010</v>
      </c>
      <c r="E2">
        <v>2007</v>
      </c>
      <c r="F2">
        <v>2014</v>
      </c>
      <c r="G2">
        <v>2012</v>
      </c>
      <c r="H2">
        <v>2010</v>
      </c>
      <c r="I2">
        <v>2007</v>
      </c>
      <c r="J2">
        <v>2014</v>
      </c>
      <c r="K2">
        <v>2012</v>
      </c>
      <c r="L2">
        <v>2010</v>
      </c>
      <c r="M2">
        <v>2007</v>
      </c>
      <c r="N2">
        <v>2014</v>
      </c>
      <c r="O2">
        <v>2012</v>
      </c>
      <c r="P2">
        <v>2010</v>
      </c>
      <c r="Q2">
        <v>2007</v>
      </c>
      <c r="R2">
        <v>2014</v>
      </c>
      <c r="S2">
        <v>2012</v>
      </c>
      <c r="T2">
        <v>2010</v>
      </c>
      <c r="U2">
        <v>2007</v>
      </c>
      <c r="V2">
        <v>2014</v>
      </c>
      <c r="W2">
        <v>2012</v>
      </c>
      <c r="X2">
        <v>2010</v>
      </c>
      <c r="Y2">
        <v>2007</v>
      </c>
      <c r="Z2">
        <v>2014</v>
      </c>
      <c r="AA2">
        <v>2012</v>
      </c>
      <c r="AB2">
        <v>2010</v>
      </c>
      <c r="AC2">
        <v>2007</v>
      </c>
      <c r="AD2">
        <v>2014</v>
      </c>
      <c r="AE2">
        <v>2012</v>
      </c>
      <c r="AF2">
        <v>2010</v>
      </c>
      <c r="AG2">
        <v>2007</v>
      </c>
    </row>
    <row r="3" spans="1:33" x14ac:dyDescent="0.3">
      <c r="A3" s="1" t="s">
        <v>10</v>
      </c>
      <c r="B3">
        <f>VLOOKUP(A3,'2014'!$A$1:$J$161,3, FALSE)</f>
        <v>1</v>
      </c>
      <c r="C3">
        <f>VLOOKUP(A3,'2012'!$A$1:$J$161,3, FALSE)</f>
        <v>4</v>
      </c>
      <c r="D3">
        <f>VLOOKUP(A3,'2010'!$A$1:$J$161,3, FALSE)</f>
        <v>1</v>
      </c>
      <c r="E3">
        <f>VLOOKUP(A3,'2007'!$A$1:$J$161,3, FALSE)</f>
        <v>3</v>
      </c>
      <c r="F3">
        <f>VLOOKUP($A3,'2014'!$A$1:$J$161,4, FALSE)</f>
        <v>4.12</v>
      </c>
      <c r="G3">
        <f>VLOOKUP($A3,'2012'!$A$1:$J$161,4, FALSE)</f>
        <v>4.03</v>
      </c>
      <c r="H3">
        <f>VLOOKUP($A3,'2010'!$A$1:$J$161,4, FALSE)</f>
        <v>4.1100000000000003</v>
      </c>
      <c r="I3">
        <f>VLOOKUP($A3,'2007'!$A$1:$J$161,4, FALSE)</f>
        <v>4.0999999999999996</v>
      </c>
      <c r="J3">
        <f>VLOOKUP($A3,'2014'!$A$1:$J$161,5, FALSE)</f>
        <v>4.0999999999999996</v>
      </c>
      <c r="K3">
        <f>VLOOKUP($A3,'2012'!$A$1:$J$161,5, FALSE)</f>
        <v>3.87</v>
      </c>
      <c r="L3">
        <f>VLOOKUP($A3,'2010'!$A$1:$J$161,5, FALSE)</f>
        <v>4</v>
      </c>
      <c r="M3">
        <f>VLOOKUP($A3,'2007'!$A$1:$J$161,5, FALSE)</f>
        <v>3.88</v>
      </c>
      <c r="N3">
        <f>VLOOKUP($A3,'2014'!$A$1:$J$161,6, FALSE)</f>
        <v>4.32</v>
      </c>
      <c r="O3">
        <f>VLOOKUP($A3,'2012'!$A$1:$J$161,6, FALSE)</f>
        <v>4.26</v>
      </c>
      <c r="P3">
        <f>VLOOKUP($A3,'2010'!$A$1:$J$161,6, FALSE)</f>
        <v>4.34</v>
      </c>
      <c r="Q3">
        <f>VLOOKUP($A3,'2007'!$A$1:$J$161,6, FALSE)</f>
        <v>4.1900000000000004</v>
      </c>
      <c r="R3">
        <f>VLOOKUP($A3,'2014'!$A$1:$J$161,7, FALSE)</f>
        <v>3.74</v>
      </c>
      <c r="S3">
        <f>VLOOKUP($A3,'2012'!$A$1:$J$161,7, FALSE)</f>
        <v>3.67</v>
      </c>
      <c r="T3">
        <f>VLOOKUP($A3,'2010'!$A$1:$J$161,7, FALSE)</f>
        <v>3.66</v>
      </c>
      <c r="U3">
        <f>VLOOKUP($A3,'2007'!$A$1:$J$161,7, FALSE)</f>
        <v>3.91</v>
      </c>
      <c r="V3">
        <f>VLOOKUP($A3,'2014'!$A$1:$J$161,8, FALSE)</f>
        <v>4.12</v>
      </c>
      <c r="W3">
        <f>VLOOKUP($A3,'2012'!$A$1:$J$161,8, FALSE)</f>
        <v>4.09</v>
      </c>
      <c r="X3">
        <f>VLOOKUP($A3,'2010'!$A$1:$J$161,8, FALSE)</f>
        <v>4.1399999999999997</v>
      </c>
      <c r="Y3">
        <f>VLOOKUP($A3,'2007'!$A$1:$J$161,8, FALSE)</f>
        <v>4.21</v>
      </c>
      <c r="Z3">
        <f>VLOOKUP($A3,'2014'!$A$1:$J$161,9, FALSE)</f>
        <v>4.17</v>
      </c>
      <c r="AA3">
        <f>VLOOKUP($A3,'2012'!$A$1:$J$161,9, FALSE)</f>
        <v>4.05</v>
      </c>
      <c r="AB3">
        <f>VLOOKUP($A3,'2010'!$A$1:$J$161,9, FALSE)</f>
        <v>4.18</v>
      </c>
      <c r="AC3">
        <f>VLOOKUP($A3,'2007'!$A$1:$J$161,9, FALSE)</f>
        <v>4.12</v>
      </c>
      <c r="AD3">
        <f>VLOOKUP($A3,'2014'!$A$1:$J$161,10, FALSE)</f>
        <v>4.3600000000000003</v>
      </c>
      <c r="AE3">
        <f>VLOOKUP($A3,'2012'!$A$1:$J$161,10, FALSE)</f>
        <v>4.32</v>
      </c>
      <c r="AF3">
        <f>VLOOKUP($A3,'2010'!$A$1:$J$161,10, FALSE)</f>
        <v>4.4800000000000004</v>
      </c>
      <c r="AG3">
        <f>VLOOKUP($A3,'2007'!$A$1:$J$161,10, FALSE)</f>
        <v>4.33</v>
      </c>
    </row>
    <row r="4" spans="1:33" ht="28.8" x14ac:dyDescent="0.3">
      <c r="A4" s="1" t="s">
        <v>11</v>
      </c>
      <c r="B4">
        <f>VLOOKUP(A4,'2014'!$A$1:$J$161,3, FALSE)</f>
        <v>2</v>
      </c>
      <c r="C4">
        <f>VLOOKUP(A4,'2012'!$A$1:$J$161,3, FALSE)</f>
        <v>5</v>
      </c>
      <c r="D4">
        <f>VLOOKUP(A4,'2010'!$A$1:$J$161,3, FALSE)</f>
        <v>4</v>
      </c>
      <c r="E4">
        <f>VLOOKUP(A4,'2007'!$A$1:$J$161,3, FALSE)</f>
        <v>2</v>
      </c>
      <c r="F4">
        <f>VLOOKUP($A4,'2014'!$A$1:$J$161,4, FALSE)</f>
        <v>4.05</v>
      </c>
      <c r="G4">
        <f>VLOOKUP($A4,'2012'!$A$1:$J$161,4, FALSE)</f>
        <v>4.0199999999999996</v>
      </c>
      <c r="H4">
        <f>VLOOKUP($A4,'2010'!$A$1:$J$161,4, FALSE)</f>
        <v>4.07</v>
      </c>
      <c r="I4">
        <f>VLOOKUP($A4,'2007'!$A$1:$J$161,4, FALSE)</f>
        <v>4.18</v>
      </c>
      <c r="J4">
        <f>VLOOKUP($A4,'2014'!$A$1:$J$161,5, FALSE)</f>
        <v>3.96</v>
      </c>
      <c r="K4">
        <f>VLOOKUP($A4,'2012'!$A$1:$J$161,5, FALSE)</f>
        <v>3.85</v>
      </c>
      <c r="L4">
        <f>VLOOKUP($A4,'2010'!$A$1:$J$161,5, FALSE)</f>
        <v>3.98</v>
      </c>
      <c r="M4">
        <f>VLOOKUP($A4,'2007'!$A$1:$J$161,5, FALSE)</f>
        <v>3.99</v>
      </c>
      <c r="N4">
        <f>VLOOKUP($A4,'2014'!$A$1:$J$161,6, FALSE)</f>
        <v>4.2300000000000004</v>
      </c>
      <c r="O4">
        <f>VLOOKUP($A4,'2012'!$A$1:$J$161,6, FALSE)</f>
        <v>4.1500000000000004</v>
      </c>
      <c r="P4">
        <f>VLOOKUP($A4,'2010'!$A$1:$J$161,6, FALSE)</f>
        <v>4.25</v>
      </c>
      <c r="Q4">
        <f>VLOOKUP($A4,'2007'!$A$1:$J$161,6, FALSE)</f>
        <v>4.29</v>
      </c>
      <c r="R4">
        <f>VLOOKUP($A4,'2014'!$A$1:$J$161,7, FALSE)</f>
        <v>3.64</v>
      </c>
      <c r="S4">
        <f>VLOOKUP($A4,'2012'!$A$1:$J$161,7, FALSE)</f>
        <v>3.86</v>
      </c>
      <c r="T4">
        <f>VLOOKUP($A4,'2010'!$A$1:$J$161,7, FALSE)</f>
        <v>3.61</v>
      </c>
      <c r="U4">
        <f>VLOOKUP($A4,'2007'!$A$1:$J$161,7, FALSE)</f>
        <v>4.05</v>
      </c>
      <c r="V4">
        <f>VLOOKUP($A4,'2014'!$A$1:$J$161,8, FALSE)</f>
        <v>4.13</v>
      </c>
      <c r="W4">
        <f>VLOOKUP($A4,'2012'!$A$1:$J$161,8, FALSE)</f>
        <v>4.05</v>
      </c>
      <c r="X4">
        <f>VLOOKUP($A4,'2010'!$A$1:$J$161,8, FALSE)</f>
        <v>4.16</v>
      </c>
      <c r="Y4">
        <f>VLOOKUP($A4,'2007'!$A$1:$J$161,8, FALSE)</f>
        <v>4.25</v>
      </c>
      <c r="Z4">
        <f>VLOOKUP($A4,'2014'!$A$1:$J$161,9, FALSE)</f>
        <v>4.07</v>
      </c>
      <c r="AA4">
        <f>VLOOKUP($A4,'2012'!$A$1:$J$161,9, FALSE)</f>
        <v>4.12</v>
      </c>
      <c r="AB4">
        <f>VLOOKUP($A4,'2010'!$A$1:$J$161,9, FALSE)</f>
        <v>4.12</v>
      </c>
      <c r="AC4">
        <f>VLOOKUP($A4,'2007'!$A$1:$J$161,9, FALSE)</f>
        <v>4.1399999999999997</v>
      </c>
      <c r="AD4">
        <f>VLOOKUP($A4,'2014'!$A$1:$J$161,10, FALSE)</f>
        <v>4.34</v>
      </c>
      <c r="AE4">
        <f>VLOOKUP($A4,'2012'!$A$1:$J$161,10, FALSE)</f>
        <v>4.1500000000000004</v>
      </c>
      <c r="AF4">
        <f>VLOOKUP($A4,'2010'!$A$1:$J$161,10, FALSE)</f>
        <v>4.41</v>
      </c>
      <c r="AG4">
        <f>VLOOKUP($A4,'2007'!$A$1:$J$161,10, FALSE)</f>
        <v>4.38</v>
      </c>
    </row>
    <row r="5" spans="1:33" x14ac:dyDescent="0.3">
      <c r="A5" s="1" t="s">
        <v>12</v>
      </c>
      <c r="B5">
        <f>VLOOKUP(A5,'2014'!$A$1:$J$161,3, FALSE)</f>
        <v>3</v>
      </c>
      <c r="C5">
        <f>VLOOKUP(A5,'2012'!$A$1:$J$161,3, FALSE)</f>
        <v>7</v>
      </c>
      <c r="D5">
        <f>VLOOKUP(A5,'2010'!$A$1:$J$161,3, FALSE)</f>
        <v>9</v>
      </c>
      <c r="E5">
        <f>VLOOKUP(A5,'2007'!$A$1:$J$161,3, FALSE)</f>
        <v>12</v>
      </c>
      <c r="F5">
        <f>VLOOKUP($A5,'2014'!$A$1:$J$161,4, FALSE)</f>
        <v>4.04</v>
      </c>
      <c r="G5">
        <f>VLOOKUP($A5,'2012'!$A$1:$J$161,4, FALSE)</f>
        <v>3.98</v>
      </c>
      <c r="H5">
        <f>VLOOKUP($A5,'2010'!$A$1:$J$161,4, FALSE)</f>
        <v>3.94</v>
      </c>
      <c r="I5">
        <f>VLOOKUP($A5,'2007'!$A$1:$J$161,4, FALSE)</f>
        <v>3.89</v>
      </c>
      <c r="J5">
        <f>VLOOKUP($A5,'2014'!$A$1:$J$161,5, FALSE)</f>
        <v>3.8</v>
      </c>
      <c r="K5">
        <f>VLOOKUP($A5,'2012'!$A$1:$J$161,5, FALSE)</f>
        <v>3.85</v>
      </c>
      <c r="L5">
        <f>VLOOKUP($A5,'2010'!$A$1:$J$161,5, FALSE)</f>
        <v>3.83</v>
      </c>
      <c r="M5">
        <f>VLOOKUP($A5,'2007'!$A$1:$J$161,5, FALSE)</f>
        <v>3.61</v>
      </c>
      <c r="N5">
        <f>VLOOKUP($A5,'2014'!$A$1:$J$161,6, FALSE)</f>
        <v>4.0999999999999996</v>
      </c>
      <c r="O5">
        <f>VLOOKUP($A5,'2012'!$A$1:$J$161,6, FALSE)</f>
        <v>4.12</v>
      </c>
      <c r="P5">
        <f>VLOOKUP($A5,'2010'!$A$1:$J$161,6, FALSE)</f>
        <v>4.01</v>
      </c>
      <c r="Q5">
        <f>VLOOKUP($A5,'2007'!$A$1:$J$161,6, FALSE)</f>
        <v>4</v>
      </c>
      <c r="R5">
        <f>VLOOKUP($A5,'2014'!$A$1:$J$161,7, FALSE)</f>
        <v>3.8</v>
      </c>
      <c r="S5">
        <f>VLOOKUP($A5,'2012'!$A$1:$J$161,7, FALSE)</f>
        <v>3.73</v>
      </c>
      <c r="T5">
        <f>VLOOKUP($A5,'2010'!$A$1:$J$161,7, FALSE)</f>
        <v>3.31</v>
      </c>
      <c r="U5">
        <f>VLOOKUP($A5,'2007'!$A$1:$J$161,7, FALSE)</f>
        <v>3.65</v>
      </c>
      <c r="V5">
        <f>VLOOKUP($A5,'2014'!$A$1:$J$161,8, FALSE)</f>
        <v>4.1100000000000003</v>
      </c>
      <c r="W5">
        <f>VLOOKUP($A5,'2012'!$A$1:$J$161,8, FALSE)</f>
        <v>3.98</v>
      </c>
      <c r="X5">
        <f>VLOOKUP($A5,'2010'!$A$1:$J$161,8, FALSE)</f>
        <v>4.13</v>
      </c>
      <c r="Y5">
        <f>VLOOKUP($A5,'2007'!$A$1:$J$161,8, FALSE)</f>
        <v>3.95</v>
      </c>
      <c r="Z5">
        <f>VLOOKUP($A5,'2014'!$A$1:$J$161,9, FALSE)</f>
        <v>4.1100000000000003</v>
      </c>
      <c r="AA5">
        <f>VLOOKUP($A5,'2012'!$A$1:$J$161,9, FALSE)</f>
        <v>4.05</v>
      </c>
      <c r="AB5">
        <f>VLOOKUP($A5,'2010'!$A$1:$J$161,9, FALSE)</f>
        <v>4.22</v>
      </c>
      <c r="AC5">
        <f>VLOOKUP($A5,'2007'!$A$1:$J$161,9, FALSE)</f>
        <v>3.96</v>
      </c>
      <c r="AD5">
        <f>VLOOKUP($A5,'2014'!$A$1:$J$161,10, FALSE)</f>
        <v>4.3899999999999997</v>
      </c>
      <c r="AE5">
        <f>VLOOKUP($A5,'2012'!$A$1:$J$161,10, FALSE)</f>
        <v>4.2</v>
      </c>
      <c r="AF5">
        <f>VLOOKUP($A5,'2010'!$A$1:$J$161,10, FALSE)</f>
        <v>4.29</v>
      </c>
      <c r="AG5">
        <f>VLOOKUP($A5,'2007'!$A$1:$J$161,10, FALSE)</f>
        <v>4.25</v>
      </c>
    </row>
    <row r="6" spans="1:33" ht="28.8" x14ac:dyDescent="0.3">
      <c r="A6" s="1" t="s">
        <v>13</v>
      </c>
      <c r="B6">
        <f>VLOOKUP(A6,'2014'!$A$1:$J$161,3, FALSE)</f>
        <v>4</v>
      </c>
      <c r="C6">
        <f>VLOOKUP(A6,'2012'!$A$1:$J$161,3, FALSE)</f>
        <v>10</v>
      </c>
      <c r="D6">
        <f>VLOOKUP(A6,'2010'!$A$1:$J$161,3, FALSE)</f>
        <v>8</v>
      </c>
      <c r="E6">
        <f>VLOOKUP(A6,'2007'!$A$1:$J$161,3, FALSE)</f>
        <v>9</v>
      </c>
      <c r="F6">
        <f>VLOOKUP($A6,'2014'!$A$1:$J$161,4, FALSE)</f>
        <v>4.01</v>
      </c>
      <c r="G6">
        <f>VLOOKUP($A6,'2012'!$A$1:$J$161,4, FALSE)</f>
        <v>3.9</v>
      </c>
      <c r="H6">
        <f>VLOOKUP($A6,'2010'!$A$1:$J$161,4, FALSE)</f>
        <v>3.95</v>
      </c>
      <c r="I6">
        <f>VLOOKUP($A6,'2007'!$A$1:$J$161,4, FALSE)</f>
        <v>3.99</v>
      </c>
      <c r="J6">
        <f>VLOOKUP($A6,'2014'!$A$1:$J$161,5, FALSE)</f>
        <v>3.94</v>
      </c>
      <c r="K6">
        <f>VLOOKUP($A6,'2012'!$A$1:$J$161,5, FALSE)</f>
        <v>3.73</v>
      </c>
      <c r="L6">
        <f>VLOOKUP($A6,'2010'!$A$1:$J$161,5, FALSE)</f>
        <v>3.74</v>
      </c>
      <c r="M6">
        <f>VLOOKUP($A6,'2007'!$A$1:$J$161,5, FALSE)</f>
        <v>3.74</v>
      </c>
      <c r="N6">
        <f>VLOOKUP($A6,'2014'!$A$1:$J$161,6, FALSE)</f>
        <v>4.16</v>
      </c>
      <c r="O6">
        <f>VLOOKUP($A6,'2012'!$A$1:$J$161,6, FALSE)</f>
        <v>3.95</v>
      </c>
      <c r="P6">
        <f>VLOOKUP($A6,'2010'!$A$1:$J$161,6, FALSE)</f>
        <v>3.95</v>
      </c>
      <c r="Q6">
        <f>VLOOKUP($A6,'2007'!$A$1:$J$161,6, FALSE)</f>
        <v>4.05</v>
      </c>
      <c r="R6">
        <f>VLOOKUP($A6,'2014'!$A$1:$J$161,7, FALSE)</f>
        <v>3.63</v>
      </c>
      <c r="S6">
        <f>VLOOKUP($A6,'2012'!$A$1:$J$161,7, FALSE)</f>
        <v>3.63</v>
      </c>
      <c r="T6">
        <f>VLOOKUP($A6,'2010'!$A$1:$J$161,7, FALSE)</f>
        <v>3.66</v>
      </c>
      <c r="U6">
        <f>VLOOKUP($A6,'2007'!$A$1:$J$161,7, FALSE)</f>
        <v>3.85</v>
      </c>
      <c r="V6">
        <f>VLOOKUP($A6,'2014'!$A$1:$J$161,8, FALSE)</f>
        <v>4.03</v>
      </c>
      <c r="W6">
        <f>VLOOKUP($A6,'2012'!$A$1:$J$161,8, FALSE)</f>
        <v>3.93</v>
      </c>
      <c r="X6">
        <f>VLOOKUP($A6,'2010'!$A$1:$J$161,8, FALSE)</f>
        <v>3.92</v>
      </c>
      <c r="Y6">
        <f>VLOOKUP($A6,'2007'!$A$1:$J$161,8, FALSE)</f>
        <v>4.0199999999999996</v>
      </c>
      <c r="Z6">
        <f>VLOOKUP($A6,'2014'!$A$1:$J$161,9, FALSE)</f>
        <v>4.08</v>
      </c>
      <c r="AA6">
        <f>VLOOKUP($A6,'2012'!$A$1:$J$161,9, FALSE)</f>
        <v>4</v>
      </c>
      <c r="AB6">
        <f>VLOOKUP($A6,'2010'!$A$1:$J$161,9, FALSE)</f>
        <v>4.13</v>
      </c>
      <c r="AC6">
        <f>VLOOKUP($A6,'2007'!$A$1:$J$161,9, FALSE)</f>
        <v>4.0999999999999996</v>
      </c>
      <c r="AD6">
        <f>VLOOKUP($A6,'2014'!$A$1:$J$161,10, FALSE)</f>
        <v>4.33</v>
      </c>
      <c r="AE6">
        <f>VLOOKUP($A6,'2012'!$A$1:$J$161,10, FALSE)</f>
        <v>4.1900000000000004</v>
      </c>
      <c r="AF6">
        <f>VLOOKUP($A6,'2010'!$A$1:$J$161,10, FALSE)</f>
        <v>4.37</v>
      </c>
      <c r="AG6">
        <f>VLOOKUP($A6,'2007'!$A$1:$J$161,10, FALSE)</f>
        <v>4.25</v>
      </c>
    </row>
    <row r="7" spans="1:33" ht="28.8" x14ac:dyDescent="0.3">
      <c r="A7" s="1" t="s">
        <v>14</v>
      </c>
      <c r="B7">
        <f>VLOOKUP(A7,'2014'!$A$1:$J$161,3, FALSE)</f>
        <v>5</v>
      </c>
      <c r="C7">
        <f>VLOOKUP(A7,'2012'!$A$1:$J$161,3, FALSE)</f>
        <v>1</v>
      </c>
      <c r="D7">
        <f>VLOOKUP(A7,'2010'!$A$1:$J$161,3, FALSE)</f>
        <v>2</v>
      </c>
      <c r="E7">
        <f>VLOOKUP(A7,'2007'!$A$1:$J$161,3, FALSE)</f>
        <v>1</v>
      </c>
      <c r="F7">
        <f>VLOOKUP($A7,'2014'!$A$1:$J$161,4, FALSE)</f>
        <v>4</v>
      </c>
      <c r="G7">
        <f>VLOOKUP($A7,'2012'!$A$1:$J$161,4, FALSE)</f>
        <v>4.13</v>
      </c>
      <c r="H7">
        <f>VLOOKUP($A7,'2010'!$A$1:$J$161,4, FALSE)</f>
        <v>4.09</v>
      </c>
      <c r="I7">
        <f>VLOOKUP($A7,'2007'!$A$1:$J$161,4, FALSE)</f>
        <v>4.1900000000000004</v>
      </c>
      <c r="J7">
        <f>VLOOKUP($A7,'2014'!$A$1:$J$161,5, FALSE)</f>
        <v>4.01</v>
      </c>
      <c r="K7">
        <f>VLOOKUP($A7,'2012'!$A$1:$J$161,5, FALSE)</f>
        <v>4.0999999999999996</v>
      </c>
      <c r="L7">
        <f>VLOOKUP($A7,'2010'!$A$1:$J$161,5, FALSE)</f>
        <v>4.0199999999999996</v>
      </c>
      <c r="M7">
        <f>VLOOKUP($A7,'2007'!$A$1:$J$161,5, FALSE)</f>
        <v>3.9</v>
      </c>
      <c r="N7">
        <f>VLOOKUP($A7,'2014'!$A$1:$J$161,6, FALSE)</f>
        <v>4.28</v>
      </c>
      <c r="O7">
        <f>VLOOKUP($A7,'2012'!$A$1:$J$161,6, FALSE)</f>
        <v>4.1500000000000004</v>
      </c>
      <c r="P7">
        <f>VLOOKUP($A7,'2010'!$A$1:$J$161,6, FALSE)</f>
        <v>4.22</v>
      </c>
      <c r="Q7">
        <f>VLOOKUP($A7,'2007'!$A$1:$J$161,6, FALSE)</f>
        <v>4.2699999999999996</v>
      </c>
      <c r="R7">
        <f>VLOOKUP($A7,'2014'!$A$1:$J$161,7, FALSE)</f>
        <v>3.7</v>
      </c>
      <c r="S7">
        <f>VLOOKUP($A7,'2012'!$A$1:$J$161,7, FALSE)</f>
        <v>3.99</v>
      </c>
      <c r="T7">
        <f>VLOOKUP($A7,'2010'!$A$1:$J$161,7, FALSE)</f>
        <v>3.86</v>
      </c>
      <c r="U7">
        <f>VLOOKUP($A7,'2007'!$A$1:$J$161,7, FALSE)</f>
        <v>4.04</v>
      </c>
      <c r="V7">
        <f>VLOOKUP($A7,'2014'!$A$1:$J$161,8, FALSE)</f>
        <v>3.97</v>
      </c>
      <c r="W7">
        <f>VLOOKUP($A7,'2012'!$A$1:$J$161,8, FALSE)</f>
        <v>4.07</v>
      </c>
      <c r="X7">
        <f>VLOOKUP($A7,'2010'!$A$1:$J$161,8, FALSE)</f>
        <v>4.12</v>
      </c>
      <c r="Y7">
        <f>VLOOKUP($A7,'2007'!$A$1:$J$161,8, FALSE)</f>
        <v>4.21</v>
      </c>
      <c r="Z7">
        <f>VLOOKUP($A7,'2014'!$A$1:$J$161,9, FALSE)</f>
        <v>3.9</v>
      </c>
      <c r="AA7">
        <f>VLOOKUP($A7,'2012'!$A$1:$J$161,9, FALSE)</f>
        <v>4.07</v>
      </c>
      <c r="AB7">
        <f>VLOOKUP($A7,'2010'!$A$1:$J$161,9, FALSE)</f>
        <v>4.1500000000000004</v>
      </c>
      <c r="AC7">
        <f>VLOOKUP($A7,'2007'!$A$1:$J$161,9, FALSE)</f>
        <v>4.25</v>
      </c>
      <c r="AD7">
        <f>VLOOKUP($A7,'2014'!$A$1:$J$161,10, FALSE)</f>
        <v>4.25</v>
      </c>
      <c r="AE7">
        <f>VLOOKUP($A7,'2012'!$A$1:$J$161,10, FALSE)</f>
        <v>4.3899999999999997</v>
      </c>
      <c r="AF7">
        <f>VLOOKUP($A7,'2010'!$A$1:$J$161,10, FALSE)</f>
        <v>4.2300000000000004</v>
      </c>
      <c r="AG7">
        <f>VLOOKUP($A7,'2007'!$A$1:$J$161,10, FALSE)</f>
        <v>4.53</v>
      </c>
    </row>
    <row r="8" spans="1:33" x14ac:dyDescent="0.3">
      <c r="A8" s="1" t="s">
        <v>15</v>
      </c>
      <c r="B8">
        <f>VLOOKUP(A8,'2014'!$A$1:$J$161,3, FALSE)</f>
        <v>6</v>
      </c>
      <c r="C8">
        <f>VLOOKUP(A8,'2012'!$A$1:$J$161,3, FALSE)</f>
        <v>13</v>
      </c>
      <c r="D8">
        <f>VLOOKUP(A8,'2010'!$A$1:$J$161,3, FALSE)</f>
        <v>3</v>
      </c>
      <c r="E8">
        <f>VLOOKUP(A8,'2007'!$A$1:$J$161,3, FALSE)</f>
        <v>4</v>
      </c>
      <c r="F8">
        <f>VLOOKUP($A8,'2014'!$A$1:$J$161,4, FALSE)</f>
        <v>3.96</v>
      </c>
      <c r="G8">
        <f>VLOOKUP($A8,'2012'!$A$1:$J$161,4, FALSE)</f>
        <v>3.85</v>
      </c>
      <c r="H8">
        <f>VLOOKUP($A8,'2010'!$A$1:$J$161,4, FALSE)</f>
        <v>4.08</v>
      </c>
      <c r="I8">
        <f>VLOOKUP($A8,'2007'!$A$1:$J$161,4, FALSE)</f>
        <v>4.08</v>
      </c>
      <c r="J8">
        <f>VLOOKUP($A8,'2014'!$A$1:$J$161,5, FALSE)</f>
        <v>3.75</v>
      </c>
      <c r="K8">
        <f>VLOOKUP($A8,'2012'!$A$1:$J$161,5, FALSE)</f>
        <v>3.68</v>
      </c>
      <c r="L8">
        <f>VLOOKUP($A8,'2010'!$A$1:$J$161,5, FALSE)</f>
        <v>3.88</v>
      </c>
      <c r="M8">
        <f>VLOOKUP($A8,'2007'!$A$1:$J$161,5, FALSE)</f>
        <v>3.85</v>
      </c>
      <c r="N8">
        <f>VLOOKUP($A8,'2014'!$A$1:$J$161,6, FALSE)</f>
        <v>4.09</v>
      </c>
      <c r="O8">
        <f>VLOOKUP($A8,'2012'!$A$1:$J$161,6, FALSE)</f>
        <v>4.13</v>
      </c>
      <c r="P8">
        <f>VLOOKUP($A8,'2010'!$A$1:$J$161,6, FALSE)</f>
        <v>4.03</v>
      </c>
      <c r="Q8">
        <f>VLOOKUP($A8,'2007'!$A$1:$J$161,6, FALSE)</f>
        <v>4.1100000000000003</v>
      </c>
      <c r="R8">
        <f>VLOOKUP($A8,'2014'!$A$1:$J$161,7, FALSE)</f>
        <v>3.76</v>
      </c>
      <c r="S8">
        <f>VLOOKUP($A8,'2012'!$A$1:$J$161,7, FALSE)</f>
        <v>3.39</v>
      </c>
      <c r="T8">
        <f>VLOOKUP($A8,'2010'!$A$1:$J$161,7, FALSE)</f>
        <v>3.83</v>
      </c>
      <c r="U8">
        <f>VLOOKUP($A8,'2007'!$A$1:$J$161,7, FALSE)</f>
        <v>3.9</v>
      </c>
      <c r="V8">
        <f>VLOOKUP($A8,'2014'!$A$1:$J$161,8, FALSE)</f>
        <v>3.98</v>
      </c>
      <c r="W8">
        <f>VLOOKUP($A8,'2012'!$A$1:$J$161,8, FALSE)</f>
        <v>3.9</v>
      </c>
      <c r="X8">
        <f>VLOOKUP($A8,'2010'!$A$1:$J$161,8, FALSE)</f>
        <v>4.22</v>
      </c>
      <c r="Y8">
        <f>VLOOKUP($A8,'2007'!$A$1:$J$161,8, FALSE)</f>
        <v>4.0599999999999996</v>
      </c>
      <c r="Z8">
        <f>VLOOKUP($A8,'2014'!$A$1:$J$161,9, FALSE)</f>
        <v>3.97</v>
      </c>
      <c r="AA8">
        <f>VLOOKUP($A8,'2012'!$A$1:$J$161,9, FALSE)</f>
        <v>3.82</v>
      </c>
      <c r="AB8">
        <f>VLOOKUP($A8,'2010'!$A$1:$J$161,9, FALSE)</f>
        <v>4.22</v>
      </c>
      <c r="AC8">
        <f>VLOOKUP($A8,'2007'!$A$1:$J$161,9, FALSE)</f>
        <v>4.1500000000000004</v>
      </c>
      <c r="AD8">
        <f>VLOOKUP($A8,'2014'!$A$1:$J$161,10, FALSE)</f>
        <v>4.26</v>
      </c>
      <c r="AE8">
        <f>VLOOKUP($A8,'2012'!$A$1:$J$161,10, FALSE)</f>
        <v>4.26</v>
      </c>
      <c r="AF8">
        <f>VLOOKUP($A8,'2010'!$A$1:$J$161,10, FALSE)</f>
        <v>4.32</v>
      </c>
      <c r="AG8">
        <f>VLOOKUP($A8,'2007'!$A$1:$J$161,10, FALSE)</f>
        <v>4.43</v>
      </c>
    </row>
    <row r="9" spans="1:33" x14ac:dyDescent="0.3">
      <c r="A9" s="1" t="s">
        <v>16</v>
      </c>
      <c r="B9">
        <f>VLOOKUP(A9,'2014'!$A$1:$J$161,3, FALSE)</f>
        <v>7</v>
      </c>
      <c r="C9">
        <f>VLOOKUP(A9,'2012'!$A$1:$J$161,3, FALSE)</f>
        <v>22</v>
      </c>
      <c r="D9">
        <f>VLOOKUP(A9,'2010'!$A$1:$J$161,3, FALSE)</f>
        <v>10</v>
      </c>
      <c r="E9">
        <f>VLOOKUP(A9,'2007'!$A$1:$J$161,3, FALSE)</f>
        <v>16</v>
      </c>
      <c r="F9">
        <f>VLOOKUP($A9,'2014'!$A$1:$J$161,4, FALSE)</f>
        <v>3.96</v>
      </c>
      <c r="G9">
        <f>VLOOKUP($A9,'2012'!$A$1:$J$161,4, FALSE)</f>
        <v>3.68</v>
      </c>
      <c r="H9">
        <f>VLOOKUP($A9,'2010'!$A$1:$J$161,4, FALSE)</f>
        <v>3.93</v>
      </c>
      <c r="I9">
        <f>VLOOKUP($A9,'2007'!$A$1:$J$161,4, FALSE)</f>
        <v>3.81</v>
      </c>
      <c r="J9">
        <f>VLOOKUP($A9,'2014'!$A$1:$J$161,5, FALSE)</f>
        <v>4.21</v>
      </c>
      <c r="K9">
        <f>VLOOKUP($A9,'2012'!$A$1:$J$161,5, FALSE)</f>
        <v>3.46</v>
      </c>
      <c r="L9">
        <f>VLOOKUP($A9,'2010'!$A$1:$J$161,5, FALSE)</f>
        <v>3.86</v>
      </c>
      <c r="M9">
        <f>VLOOKUP($A9,'2007'!$A$1:$J$161,5, FALSE)</f>
        <v>3.76</v>
      </c>
      <c r="N9">
        <f>VLOOKUP($A9,'2014'!$A$1:$J$161,6, FALSE)</f>
        <v>4.1900000000000004</v>
      </c>
      <c r="O9">
        <f>VLOOKUP($A9,'2012'!$A$1:$J$161,6, FALSE)</f>
        <v>3.86</v>
      </c>
      <c r="P9">
        <f>VLOOKUP($A9,'2010'!$A$1:$J$161,6, FALSE)</f>
        <v>4.22</v>
      </c>
      <c r="Q9">
        <f>VLOOKUP($A9,'2007'!$A$1:$J$161,6, FALSE)</f>
        <v>3.82</v>
      </c>
      <c r="R9">
        <f>VLOOKUP($A9,'2014'!$A$1:$J$161,7, FALSE)</f>
        <v>3.42</v>
      </c>
      <c r="S9">
        <f>VLOOKUP($A9,'2012'!$A$1:$J$161,7, FALSE)</f>
        <v>3.49</v>
      </c>
      <c r="T9">
        <f>VLOOKUP($A9,'2010'!$A$1:$J$161,7, FALSE)</f>
        <v>3.35</v>
      </c>
      <c r="U9">
        <f>VLOOKUP($A9,'2007'!$A$1:$J$161,7, FALSE)</f>
        <v>3.62</v>
      </c>
      <c r="V9">
        <f>VLOOKUP($A9,'2014'!$A$1:$J$161,8, FALSE)</f>
        <v>4.1900000000000004</v>
      </c>
      <c r="W9">
        <f>VLOOKUP($A9,'2012'!$A$1:$J$161,8, FALSE)</f>
        <v>3.57</v>
      </c>
      <c r="X9">
        <f>VLOOKUP($A9,'2010'!$A$1:$J$161,8, FALSE)</f>
        <v>3.85</v>
      </c>
      <c r="Y9">
        <f>VLOOKUP($A9,'2007'!$A$1:$J$161,8, FALSE)</f>
        <v>3.78</v>
      </c>
      <c r="Z9">
        <f>VLOOKUP($A9,'2014'!$A$1:$J$161,9, FALSE)</f>
        <v>3.5</v>
      </c>
      <c r="AA9">
        <f>VLOOKUP($A9,'2012'!$A$1:$J$161,9, FALSE)</f>
        <v>3.67</v>
      </c>
      <c r="AB9">
        <f>VLOOKUP($A9,'2010'!$A$1:$J$161,9, FALSE)</f>
        <v>4.0999999999999996</v>
      </c>
      <c r="AC9">
        <f>VLOOKUP($A9,'2007'!$A$1:$J$161,9, FALSE)</f>
        <v>3.67</v>
      </c>
      <c r="AD9">
        <f>VLOOKUP($A9,'2014'!$A$1:$J$161,10, FALSE)</f>
        <v>4.3600000000000003</v>
      </c>
      <c r="AE9">
        <f>VLOOKUP($A9,'2012'!$A$1:$J$161,10, FALSE)</f>
        <v>4.09</v>
      </c>
      <c r="AF9">
        <f>VLOOKUP($A9,'2010'!$A$1:$J$161,10, FALSE)</f>
        <v>4.3499999999999996</v>
      </c>
      <c r="AG9">
        <f>VLOOKUP($A9,'2007'!$A$1:$J$161,10, FALSE)</f>
        <v>4.24</v>
      </c>
    </row>
    <row r="10" spans="1:33" ht="28.8" x14ac:dyDescent="0.3">
      <c r="A10" s="1" t="s">
        <v>17</v>
      </c>
      <c r="B10">
        <f>VLOOKUP(A10,'2014'!$A$1:$J$161,3, FALSE)</f>
        <v>8</v>
      </c>
      <c r="C10">
        <f>VLOOKUP(A10,'2012'!$A$1:$J$161,3, FALSE)</f>
        <v>15</v>
      </c>
      <c r="D10">
        <f>VLOOKUP(A10,'2010'!$A$1:$J$161,3, FALSE)</f>
        <v>5</v>
      </c>
      <c r="E10">
        <f>VLOOKUP(A10,'2007'!$A$1:$J$161,3, FALSE)</f>
        <v>23</v>
      </c>
      <c r="F10">
        <f>VLOOKUP($A10,'2014'!$A$1:$J$161,4, FALSE)</f>
        <v>3.95</v>
      </c>
      <c r="G10">
        <f>VLOOKUP($A10,'2012'!$A$1:$J$161,4, FALSE)</f>
        <v>3.82</v>
      </c>
      <c r="H10">
        <f>VLOOKUP($A10,'2010'!$A$1:$J$161,4, FALSE)</f>
        <v>3.98</v>
      </c>
      <c r="I10">
        <f>VLOOKUP($A10,'2007'!$A$1:$J$161,4, FALSE)</f>
        <v>3.54</v>
      </c>
      <c r="J10">
        <f>VLOOKUP($A10,'2014'!$A$1:$J$161,5, FALSE)</f>
        <v>3.82</v>
      </c>
      <c r="K10">
        <f>VLOOKUP($A10,'2012'!$A$1:$J$161,5, FALSE)</f>
        <v>3.54</v>
      </c>
      <c r="L10">
        <f>VLOOKUP($A10,'2010'!$A$1:$J$161,5, FALSE)</f>
        <v>4.04</v>
      </c>
      <c r="M10">
        <f>VLOOKUP($A10,'2007'!$A$1:$J$161,5, FALSE)</f>
        <v>3.67</v>
      </c>
      <c r="N10">
        <f>VLOOKUP($A10,'2014'!$A$1:$J$161,6, FALSE)</f>
        <v>3.91</v>
      </c>
      <c r="O10">
        <f>VLOOKUP($A10,'2012'!$A$1:$J$161,6, FALSE)</f>
        <v>3.79</v>
      </c>
      <c r="P10">
        <f>VLOOKUP($A10,'2010'!$A$1:$J$161,6, FALSE)</f>
        <v>4.0599999999999996</v>
      </c>
      <c r="Q10">
        <f>VLOOKUP($A10,'2007'!$A$1:$J$161,6, FALSE)</f>
        <v>3.86</v>
      </c>
      <c r="R10">
        <f>VLOOKUP($A10,'2014'!$A$1:$J$161,7, FALSE)</f>
        <v>3.82</v>
      </c>
      <c r="S10">
        <f>VLOOKUP($A10,'2012'!$A$1:$J$161,7, FALSE)</f>
        <v>3.7</v>
      </c>
      <c r="T10">
        <f>VLOOKUP($A10,'2010'!$A$1:$J$161,7, FALSE)</f>
        <v>3.67</v>
      </c>
      <c r="U10">
        <f>VLOOKUP($A10,'2007'!$A$1:$J$161,7, FALSE)</f>
        <v>3</v>
      </c>
      <c r="V10">
        <f>VLOOKUP($A10,'2014'!$A$1:$J$161,8, FALSE)</f>
        <v>3.78</v>
      </c>
      <c r="W10">
        <f>VLOOKUP($A10,'2012'!$A$1:$J$161,8, FALSE)</f>
        <v>3.82</v>
      </c>
      <c r="X10">
        <f>VLOOKUP($A10,'2010'!$A$1:$J$161,8, FALSE)</f>
        <v>3.67</v>
      </c>
      <c r="Y10">
        <f>VLOOKUP($A10,'2007'!$A$1:$J$161,8, FALSE)</f>
        <v>3.22</v>
      </c>
      <c r="Z10">
        <f>VLOOKUP($A10,'2014'!$A$1:$J$161,9, FALSE)</f>
        <v>3.68</v>
      </c>
      <c r="AA10">
        <f>VLOOKUP($A10,'2012'!$A$1:$J$161,9, FALSE)</f>
        <v>3.91</v>
      </c>
      <c r="AB10">
        <f>VLOOKUP($A10,'2010'!$A$1:$J$161,9, FALSE)</f>
        <v>3.92</v>
      </c>
      <c r="AC10">
        <f>VLOOKUP($A10,'2007'!$A$1:$J$161,9, FALSE)</f>
        <v>3.56</v>
      </c>
      <c r="AD10">
        <f>VLOOKUP($A10,'2014'!$A$1:$J$161,10, FALSE)</f>
        <v>4.71</v>
      </c>
      <c r="AE10">
        <f>VLOOKUP($A10,'2012'!$A$1:$J$161,10, FALSE)</f>
        <v>4.1900000000000004</v>
      </c>
      <c r="AF10">
        <f>VLOOKUP($A10,'2010'!$A$1:$J$161,10, FALSE)</f>
        <v>4.58</v>
      </c>
      <c r="AG10">
        <f>VLOOKUP($A10,'2007'!$A$1:$J$161,10, FALSE)</f>
        <v>4</v>
      </c>
    </row>
    <row r="11" spans="1:33" ht="28.8" x14ac:dyDescent="0.3">
      <c r="A11" s="1" t="s">
        <v>18</v>
      </c>
      <c r="B11">
        <f>VLOOKUP(A11,'2014'!$A$1:$J$161,3, FALSE)</f>
        <v>9</v>
      </c>
      <c r="C11">
        <f>VLOOKUP(A11,'2012'!$A$1:$J$161,3, FALSE)</f>
        <v>9</v>
      </c>
      <c r="D11">
        <f>VLOOKUP(A11,'2010'!$A$1:$J$161,3, FALSE)</f>
        <v>15</v>
      </c>
      <c r="E11">
        <f>VLOOKUP(A11,'2007'!$A$1:$J$161,3, FALSE)</f>
        <v>14</v>
      </c>
      <c r="F11">
        <f>VLOOKUP($A11,'2014'!$A$1:$J$161,4, FALSE)</f>
        <v>3.92</v>
      </c>
      <c r="G11">
        <f>VLOOKUP($A11,'2012'!$A$1:$J$161,4, FALSE)</f>
        <v>3.93</v>
      </c>
      <c r="H11">
        <f>VLOOKUP($A11,'2010'!$A$1:$J$161,4, FALSE)</f>
        <v>3.86</v>
      </c>
      <c r="I11">
        <f>VLOOKUP($A11,'2007'!$A$1:$J$161,4, FALSE)</f>
        <v>3.84</v>
      </c>
      <c r="J11">
        <f>VLOOKUP($A11,'2014'!$A$1:$J$161,5, FALSE)</f>
        <v>3.73</v>
      </c>
      <c r="K11">
        <f>VLOOKUP($A11,'2012'!$A$1:$J$161,5, FALSE)</f>
        <v>3.67</v>
      </c>
      <c r="L11">
        <f>VLOOKUP($A11,'2010'!$A$1:$J$161,5, FALSE)</f>
        <v>3.68</v>
      </c>
      <c r="M11">
        <f>VLOOKUP($A11,'2007'!$A$1:$J$161,5, FALSE)</f>
        <v>3.52</v>
      </c>
      <c r="N11">
        <f>VLOOKUP($A11,'2014'!$A$1:$J$161,6, FALSE)</f>
        <v>4.18</v>
      </c>
      <c r="O11">
        <f>VLOOKUP($A11,'2012'!$A$1:$J$161,6, FALSE)</f>
        <v>4.1399999999999997</v>
      </c>
      <c r="P11">
        <f>VLOOKUP($A11,'2010'!$A$1:$J$161,6, FALSE)</f>
        <v>4.1500000000000004</v>
      </c>
      <c r="Q11">
        <f>VLOOKUP($A11,'2007'!$A$1:$J$161,6, FALSE)</f>
        <v>4.07</v>
      </c>
      <c r="R11">
        <f>VLOOKUP($A11,'2014'!$A$1:$J$161,7, FALSE)</f>
        <v>3.45</v>
      </c>
      <c r="S11">
        <f>VLOOKUP($A11,'2012'!$A$1:$J$161,7, FALSE)</f>
        <v>3.56</v>
      </c>
      <c r="T11">
        <f>VLOOKUP($A11,'2010'!$A$1:$J$161,7, FALSE)</f>
        <v>3.21</v>
      </c>
      <c r="U11">
        <f>VLOOKUP($A11,'2007'!$A$1:$J$161,7, FALSE)</f>
        <v>3.58</v>
      </c>
      <c r="V11">
        <f>VLOOKUP($A11,'2014'!$A$1:$J$161,8, FALSE)</f>
        <v>3.97</v>
      </c>
      <c r="W11">
        <f>VLOOKUP($A11,'2012'!$A$1:$J$161,8, FALSE)</f>
        <v>3.96</v>
      </c>
      <c r="X11">
        <f>VLOOKUP($A11,'2010'!$A$1:$J$161,8, FALSE)</f>
        <v>3.92</v>
      </c>
      <c r="Y11">
        <f>VLOOKUP($A11,'2007'!$A$1:$J$161,8, FALSE)</f>
        <v>3.85</v>
      </c>
      <c r="Z11">
        <f>VLOOKUP($A11,'2014'!$A$1:$J$161,9, FALSE)</f>
        <v>4.1399999999999997</v>
      </c>
      <c r="AA11">
        <f>VLOOKUP($A11,'2012'!$A$1:$J$161,9, FALSE)</f>
        <v>4.1100000000000003</v>
      </c>
      <c r="AB11">
        <f>VLOOKUP($A11,'2010'!$A$1:$J$161,9, FALSE)</f>
        <v>4.17</v>
      </c>
      <c r="AC11">
        <f>VLOOKUP($A11,'2007'!$A$1:$J$161,9, FALSE)</f>
        <v>4.01</v>
      </c>
      <c r="AD11">
        <f>VLOOKUP($A11,'2014'!$A$1:$J$161,10, FALSE)</f>
        <v>4.1399999999999997</v>
      </c>
      <c r="AE11">
        <f>VLOOKUP($A11,'2012'!$A$1:$J$161,10, FALSE)</f>
        <v>4.21</v>
      </c>
      <c r="AF11">
        <f>VLOOKUP($A11,'2010'!$A$1:$J$161,10, FALSE)</f>
        <v>4.1900000000000004</v>
      </c>
      <c r="AG11">
        <f>VLOOKUP($A11,'2007'!$A$1:$J$161,10, FALSE)</f>
        <v>4.1100000000000003</v>
      </c>
    </row>
    <row r="12" spans="1:33" x14ac:dyDescent="0.3">
      <c r="A12" s="1" t="s">
        <v>19</v>
      </c>
      <c r="B12">
        <f>VLOOKUP(A12,'2014'!$A$1:$J$161,3, FALSE)</f>
        <v>10</v>
      </c>
      <c r="C12">
        <f>VLOOKUP(A12,'2012'!$A$1:$J$161,3, FALSE)</f>
        <v>8</v>
      </c>
      <c r="D12">
        <f>VLOOKUP(A12,'2010'!$A$1:$J$161,3, FALSE)</f>
        <v>7</v>
      </c>
      <c r="E12">
        <f>VLOOKUP(A12,'2007'!$A$1:$J$161,3, FALSE)</f>
        <v>6</v>
      </c>
      <c r="F12">
        <f>VLOOKUP($A12,'2014'!$A$1:$J$161,4, FALSE)</f>
        <v>3.91</v>
      </c>
      <c r="G12">
        <f>VLOOKUP($A12,'2012'!$A$1:$J$161,4, FALSE)</f>
        <v>3.93</v>
      </c>
      <c r="H12">
        <f>VLOOKUP($A12,'2010'!$A$1:$J$161,4, FALSE)</f>
        <v>3.97</v>
      </c>
      <c r="I12">
        <f>VLOOKUP($A12,'2007'!$A$1:$J$161,4, FALSE)</f>
        <v>4.0199999999999996</v>
      </c>
      <c r="J12">
        <f>VLOOKUP($A12,'2014'!$A$1:$J$161,5, FALSE)</f>
        <v>3.78</v>
      </c>
      <c r="K12">
        <f>VLOOKUP($A12,'2012'!$A$1:$J$161,5, FALSE)</f>
        <v>3.72</v>
      </c>
      <c r="L12">
        <f>VLOOKUP($A12,'2010'!$A$1:$J$161,5, FALSE)</f>
        <v>3.79</v>
      </c>
      <c r="M12">
        <f>VLOOKUP($A12,'2007'!$A$1:$J$161,5, FALSE)</f>
        <v>3.79</v>
      </c>
      <c r="N12">
        <f>VLOOKUP($A12,'2014'!$A$1:$J$161,6, FALSE)</f>
        <v>4.16</v>
      </c>
      <c r="O12">
        <f>VLOOKUP($A12,'2012'!$A$1:$J$161,6, FALSE)</f>
        <v>4.1100000000000003</v>
      </c>
      <c r="P12">
        <f>VLOOKUP($A12,'2010'!$A$1:$J$161,6, FALSE)</f>
        <v>4.1900000000000004</v>
      </c>
      <c r="Q12">
        <f>VLOOKUP($A12,'2007'!$A$1:$J$161,6, FALSE)</f>
        <v>4.1100000000000003</v>
      </c>
      <c r="R12">
        <f>VLOOKUP($A12,'2014'!$A$1:$J$161,7, FALSE)</f>
        <v>3.52</v>
      </c>
      <c r="S12">
        <f>VLOOKUP($A12,'2012'!$A$1:$J$161,7, FALSE)</f>
        <v>3.61</v>
      </c>
      <c r="T12">
        <f>VLOOKUP($A12,'2010'!$A$1:$J$161,7, FALSE)</f>
        <v>3.55</v>
      </c>
      <c r="U12">
        <f>VLOOKUP($A12,'2007'!$A$1:$J$161,7, FALSE)</f>
        <v>3.77</v>
      </c>
      <c r="V12">
        <f>VLOOKUP($A12,'2014'!$A$1:$J$161,8, FALSE)</f>
        <v>3.93</v>
      </c>
      <c r="W12">
        <f>VLOOKUP($A12,'2012'!$A$1:$J$161,8, FALSE)</f>
        <v>3.97</v>
      </c>
      <c r="X12">
        <f>VLOOKUP($A12,'2010'!$A$1:$J$161,8, FALSE)</f>
        <v>4</v>
      </c>
      <c r="Y12">
        <f>VLOOKUP($A12,'2007'!$A$1:$J$161,8, FALSE)</f>
        <v>4.12</v>
      </c>
      <c r="Z12">
        <f>VLOOKUP($A12,'2014'!$A$1:$J$161,9, FALSE)</f>
        <v>3.95</v>
      </c>
      <c r="AA12">
        <f>VLOOKUP($A12,'2012'!$A$1:$J$161,9, FALSE)</f>
        <v>4.03</v>
      </c>
      <c r="AB12">
        <f>VLOOKUP($A12,'2010'!$A$1:$J$161,9, FALSE)</f>
        <v>4.13</v>
      </c>
      <c r="AC12">
        <f>VLOOKUP($A12,'2007'!$A$1:$J$161,9, FALSE)</f>
        <v>4.08</v>
      </c>
      <c r="AD12">
        <f>VLOOKUP($A12,'2014'!$A$1:$J$161,10, FALSE)</f>
        <v>4.24</v>
      </c>
      <c r="AE12">
        <f>VLOOKUP($A12,'2012'!$A$1:$J$161,10, FALSE)</f>
        <v>4.21</v>
      </c>
      <c r="AF12">
        <f>VLOOKUP($A12,'2010'!$A$1:$J$161,10, FALSE)</f>
        <v>4.26</v>
      </c>
      <c r="AG12">
        <f>VLOOKUP($A12,'2007'!$A$1:$J$161,10, FALSE)</f>
        <v>4.34</v>
      </c>
    </row>
    <row r="13" spans="1:33" x14ac:dyDescent="0.3">
      <c r="A13" s="1" t="s">
        <v>20</v>
      </c>
      <c r="B13">
        <f>VLOOKUP(A13,'2014'!$A$1:$J$161,3, FALSE)</f>
        <v>11</v>
      </c>
      <c r="C13">
        <f>VLOOKUP(A13,'2012'!$A$1:$J$161,3, FALSE)</f>
        <v>25</v>
      </c>
      <c r="D13">
        <f>VLOOKUP(A13,'2010'!$A$1:$J$161,3, FALSE)</f>
        <v>11</v>
      </c>
      <c r="E13">
        <f>VLOOKUP(A13,'2007'!$A$1:$J$161,3, FALSE)</f>
        <v>11</v>
      </c>
      <c r="F13">
        <f>VLOOKUP($A13,'2014'!$A$1:$J$161,4, FALSE)</f>
        <v>3.87</v>
      </c>
      <c r="G13">
        <f>VLOOKUP($A13,'2012'!$A$1:$J$161,4, FALSE)</f>
        <v>3.52</v>
      </c>
      <c r="H13">
        <f>VLOOKUP($A13,'2010'!$A$1:$J$161,4, FALSE)</f>
        <v>3.89</v>
      </c>
      <c r="I13">
        <f>VLOOKUP($A13,'2007'!$A$1:$J$161,4, FALSE)</f>
        <v>3.91</v>
      </c>
      <c r="J13">
        <f>VLOOKUP($A13,'2014'!$A$1:$J$161,5, FALSE)</f>
        <v>3.8</v>
      </c>
      <c r="K13">
        <f>VLOOKUP($A13,'2012'!$A$1:$J$161,5, FALSE)</f>
        <v>3.4</v>
      </c>
      <c r="L13">
        <f>VLOOKUP($A13,'2010'!$A$1:$J$161,5, FALSE)</f>
        <v>3.6</v>
      </c>
      <c r="M13">
        <f>VLOOKUP($A13,'2007'!$A$1:$J$161,5, FALSE)</f>
        <v>3.82</v>
      </c>
      <c r="N13">
        <f>VLOOKUP($A13,'2014'!$A$1:$J$161,6, FALSE)</f>
        <v>3.84</v>
      </c>
      <c r="O13">
        <f>VLOOKUP($A13,'2012'!$A$1:$J$161,6, FALSE)</f>
        <v>3.35</v>
      </c>
      <c r="P13">
        <f>VLOOKUP($A13,'2010'!$A$1:$J$161,6, FALSE)</f>
        <v>3.76</v>
      </c>
      <c r="Q13">
        <f>VLOOKUP($A13,'2007'!$A$1:$J$161,6, FALSE)</f>
        <v>3.72</v>
      </c>
      <c r="R13">
        <f>VLOOKUP($A13,'2014'!$A$1:$J$161,7, FALSE)</f>
        <v>3.44</v>
      </c>
      <c r="S13">
        <f>VLOOKUP($A13,'2012'!$A$1:$J$161,7, FALSE)</f>
        <v>3.4</v>
      </c>
      <c r="T13">
        <f>VLOOKUP($A13,'2010'!$A$1:$J$161,7, FALSE)</f>
        <v>3.7</v>
      </c>
      <c r="U13">
        <f>VLOOKUP($A13,'2007'!$A$1:$J$161,7, FALSE)</f>
        <v>3.76</v>
      </c>
      <c r="V13">
        <f>VLOOKUP($A13,'2014'!$A$1:$J$161,8, FALSE)</f>
        <v>3.94</v>
      </c>
      <c r="W13">
        <f>VLOOKUP($A13,'2012'!$A$1:$J$161,8, FALSE)</f>
        <v>3.54</v>
      </c>
      <c r="X13">
        <f>VLOOKUP($A13,'2010'!$A$1:$J$161,8, FALSE)</f>
        <v>3.82</v>
      </c>
      <c r="Y13">
        <f>VLOOKUP($A13,'2007'!$A$1:$J$161,8, FALSE)</f>
        <v>3.93</v>
      </c>
      <c r="Z13">
        <f>VLOOKUP($A13,'2014'!$A$1:$J$161,9, FALSE)</f>
        <v>4.13</v>
      </c>
      <c r="AA13">
        <f>VLOOKUP($A13,'2012'!$A$1:$J$161,9, FALSE)</f>
        <v>3.65</v>
      </c>
      <c r="AB13">
        <f>VLOOKUP($A13,'2010'!$A$1:$J$161,9, FALSE)</f>
        <v>4.0199999999999996</v>
      </c>
      <c r="AC13">
        <f>VLOOKUP($A13,'2007'!$A$1:$J$161,9, FALSE)</f>
        <v>3.96</v>
      </c>
      <c r="AD13">
        <f>VLOOKUP($A13,'2014'!$A$1:$J$161,10, FALSE)</f>
        <v>4.13</v>
      </c>
      <c r="AE13">
        <f>VLOOKUP($A13,'2012'!$A$1:$J$161,10, FALSE)</f>
        <v>3.77</v>
      </c>
      <c r="AF13">
        <f>VLOOKUP($A13,'2010'!$A$1:$J$161,10, FALSE)</f>
        <v>4.47</v>
      </c>
      <c r="AG13">
        <f>VLOOKUP($A13,'2007'!$A$1:$J$161,10, FALSE)</f>
        <v>4.32</v>
      </c>
    </row>
    <row r="14" spans="1:33" x14ac:dyDescent="0.3">
      <c r="A14" s="1" t="s">
        <v>21</v>
      </c>
      <c r="B14">
        <f>VLOOKUP(A14,'2014'!$A$1:$J$161,3, FALSE)</f>
        <v>12</v>
      </c>
      <c r="C14">
        <f>VLOOKUP(A14,'2012'!$A$1:$J$161,3, FALSE)</f>
        <v>14</v>
      </c>
      <c r="D14">
        <f>VLOOKUP(A14,'2010'!$A$1:$J$161,3, FALSE)</f>
        <v>14</v>
      </c>
      <c r="E14">
        <f>VLOOKUP(A14,'2007'!$A$1:$J$161,3, FALSE)</f>
        <v>10</v>
      </c>
      <c r="F14">
        <f>VLOOKUP($A14,'2014'!$A$1:$J$161,4, FALSE)</f>
        <v>3.86</v>
      </c>
      <c r="G14">
        <f>VLOOKUP($A14,'2012'!$A$1:$J$161,4, FALSE)</f>
        <v>3.85</v>
      </c>
      <c r="H14">
        <f>VLOOKUP($A14,'2010'!$A$1:$J$161,4, FALSE)</f>
        <v>3.87</v>
      </c>
      <c r="I14">
        <f>VLOOKUP($A14,'2007'!$A$1:$J$161,4, FALSE)</f>
        <v>3.92</v>
      </c>
      <c r="J14">
        <f>VLOOKUP($A14,'2014'!$A$1:$J$161,5, FALSE)</f>
        <v>3.61</v>
      </c>
      <c r="K14">
        <f>VLOOKUP($A14,'2012'!$A$1:$J$161,5, FALSE)</f>
        <v>3.58</v>
      </c>
      <c r="L14">
        <f>VLOOKUP($A14,'2010'!$A$1:$J$161,5, FALSE)</f>
        <v>3.71</v>
      </c>
      <c r="M14">
        <f>VLOOKUP($A14,'2007'!$A$1:$J$161,5, FALSE)</f>
        <v>3.82</v>
      </c>
      <c r="N14">
        <f>VLOOKUP($A14,'2014'!$A$1:$J$161,6, FALSE)</f>
        <v>4.05</v>
      </c>
      <c r="O14">
        <f>VLOOKUP($A14,'2012'!$A$1:$J$161,6, FALSE)</f>
        <v>3.99</v>
      </c>
      <c r="P14">
        <f>VLOOKUP($A14,'2010'!$A$1:$J$161,6, FALSE)</f>
        <v>4.03</v>
      </c>
      <c r="Q14">
        <f>VLOOKUP($A14,'2007'!$A$1:$J$161,6, FALSE)</f>
        <v>3.95</v>
      </c>
      <c r="R14">
        <f>VLOOKUP($A14,'2014'!$A$1:$J$161,7, FALSE)</f>
        <v>3.46</v>
      </c>
      <c r="S14">
        <f>VLOOKUP($A14,'2012'!$A$1:$J$161,7, FALSE)</f>
        <v>3.55</v>
      </c>
      <c r="T14">
        <f>VLOOKUP($A14,'2010'!$A$1:$J$161,7, FALSE)</f>
        <v>3.24</v>
      </c>
      <c r="U14">
        <f>VLOOKUP($A14,'2007'!$A$1:$J$161,7, FALSE)</f>
        <v>3.78</v>
      </c>
      <c r="V14">
        <f>VLOOKUP($A14,'2014'!$A$1:$J$161,8, FALSE)</f>
        <v>3.94</v>
      </c>
      <c r="W14">
        <f>VLOOKUP($A14,'2012'!$A$1:$J$161,8, FALSE)</f>
        <v>3.85</v>
      </c>
      <c r="X14">
        <f>VLOOKUP($A14,'2010'!$A$1:$J$161,8, FALSE)</f>
        <v>3.99</v>
      </c>
      <c r="Y14">
        <f>VLOOKUP($A14,'2007'!$A$1:$J$161,8, FALSE)</f>
        <v>3.85</v>
      </c>
      <c r="Z14">
        <f>VLOOKUP($A14,'2014'!$A$1:$J$161,9, FALSE)</f>
        <v>3.97</v>
      </c>
      <c r="AA14">
        <f>VLOOKUP($A14,'2012'!$A$1:$J$161,9, FALSE)</f>
        <v>3.86</v>
      </c>
      <c r="AB14">
        <f>VLOOKUP($A14,'2010'!$A$1:$J$161,9, FALSE)</f>
        <v>4.01</v>
      </c>
      <c r="AC14">
        <f>VLOOKUP($A14,'2007'!$A$1:$J$161,9, FALSE)</f>
        <v>3.98</v>
      </c>
      <c r="AD14">
        <f>VLOOKUP($A14,'2014'!$A$1:$J$161,10, FALSE)</f>
        <v>4.18</v>
      </c>
      <c r="AE14">
        <f>VLOOKUP($A14,'2012'!$A$1:$J$161,10, FALSE)</f>
        <v>4.3099999999999996</v>
      </c>
      <c r="AF14">
        <f>VLOOKUP($A14,'2010'!$A$1:$J$161,10, FALSE)</f>
        <v>4.41</v>
      </c>
      <c r="AG14">
        <f>VLOOKUP($A14,'2007'!$A$1:$J$161,10, FALSE)</f>
        <v>4.1900000000000004</v>
      </c>
    </row>
    <row r="15" spans="1:33" x14ac:dyDescent="0.3">
      <c r="A15" s="1" t="s">
        <v>22</v>
      </c>
      <c r="B15">
        <f>VLOOKUP(A15,'2014'!$A$1:$J$161,3, FALSE)</f>
        <v>13</v>
      </c>
      <c r="C15">
        <f>VLOOKUP(A15,'2012'!$A$1:$J$161,3, FALSE)</f>
        <v>12</v>
      </c>
      <c r="D15">
        <f>VLOOKUP(A15,'2010'!$A$1:$J$161,3, FALSE)</f>
        <v>17</v>
      </c>
      <c r="E15">
        <f>VLOOKUP(A15,'2007'!$A$1:$J$161,3, FALSE)</f>
        <v>18</v>
      </c>
      <c r="F15">
        <f>VLOOKUP($A15,'2014'!$A$1:$J$161,4, FALSE)</f>
        <v>3.85</v>
      </c>
      <c r="G15">
        <f>VLOOKUP($A15,'2012'!$A$1:$J$161,4, FALSE)</f>
        <v>3.85</v>
      </c>
      <c r="H15">
        <f>VLOOKUP($A15,'2010'!$A$1:$J$161,4, FALSE)</f>
        <v>3.84</v>
      </c>
      <c r="I15">
        <f>VLOOKUP($A15,'2007'!$A$1:$J$161,4, FALSE)</f>
        <v>3.76</v>
      </c>
      <c r="J15">
        <f>VLOOKUP($A15,'2014'!$A$1:$J$161,5, FALSE)</f>
        <v>3.65</v>
      </c>
      <c r="K15">
        <f>VLOOKUP($A15,'2012'!$A$1:$J$161,5, FALSE)</f>
        <v>3.64</v>
      </c>
      <c r="L15">
        <f>VLOOKUP($A15,'2010'!$A$1:$J$161,5, FALSE)</f>
        <v>3.63</v>
      </c>
      <c r="M15">
        <f>VLOOKUP($A15,'2007'!$A$1:$J$161,5, FALSE)</f>
        <v>3.51</v>
      </c>
      <c r="N15">
        <f>VLOOKUP($A15,'2014'!$A$1:$J$161,6, FALSE)</f>
        <v>3.98</v>
      </c>
      <c r="O15">
        <f>VLOOKUP($A15,'2012'!$A$1:$J$161,6, FALSE)</f>
        <v>3.96</v>
      </c>
      <c r="P15">
        <f>VLOOKUP($A15,'2010'!$A$1:$J$161,6, FALSE)</f>
        <v>4</v>
      </c>
      <c r="Q15">
        <f>VLOOKUP($A15,'2007'!$A$1:$J$161,6, FALSE)</f>
        <v>3.82</v>
      </c>
      <c r="R15">
        <f>VLOOKUP($A15,'2014'!$A$1:$J$161,7, FALSE)</f>
        <v>3.68</v>
      </c>
      <c r="S15">
        <f>VLOOKUP($A15,'2012'!$A$1:$J$161,7, FALSE)</f>
        <v>3.73</v>
      </c>
      <c r="T15">
        <f>VLOOKUP($A15,'2010'!$A$1:$J$161,7, FALSE)</f>
        <v>3.3</v>
      </c>
      <c r="U15">
        <f>VLOOKUP($A15,'2007'!$A$1:$J$161,7, FALSE)</f>
        <v>3.63</v>
      </c>
      <c r="V15">
        <f>VLOOKUP($A15,'2014'!$A$1:$J$161,8, FALSE)</f>
        <v>3.75</v>
      </c>
      <c r="W15">
        <f>VLOOKUP($A15,'2012'!$A$1:$J$161,8, FALSE)</f>
        <v>3.82</v>
      </c>
      <c r="X15">
        <f>VLOOKUP($A15,'2010'!$A$1:$J$161,8, FALSE)</f>
        <v>3.87</v>
      </c>
      <c r="Y15">
        <f>VLOOKUP($A15,'2007'!$A$1:$J$161,8, FALSE)</f>
        <v>3.76</v>
      </c>
      <c r="Z15">
        <f>VLOOKUP($A15,'2014'!$A$1:$J$161,9, FALSE)</f>
        <v>3.89</v>
      </c>
      <c r="AA15">
        <f>VLOOKUP($A15,'2012'!$A$1:$J$161,9, FALSE)</f>
        <v>3.97</v>
      </c>
      <c r="AB15">
        <f>VLOOKUP($A15,'2010'!$A$1:$J$161,9, FALSE)</f>
        <v>4.01</v>
      </c>
      <c r="AC15">
        <f>VLOOKUP($A15,'2007'!$A$1:$J$161,9, FALSE)</f>
        <v>3.87</v>
      </c>
      <c r="AD15">
        <f>VLOOKUP($A15,'2014'!$A$1:$J$161,10, FALSE)</f>
        <v>4.17</v>
      </c>
      <c r="AE15">
        <f>VLOOKUP($A15,'2012'!$A$1:$J$161,10, FALSE)</f>
        <v>4.0199999999999996</v>
      </c>
      <c r="AF15">
        <f>VLOOKUP($A15,'2010'!$A$1:$J$161,10, FALSE)</f>
        <v>4.37</v>
      </c>
      <c r="AG15">
        <f>VLOOKUP($A15,'2007'!$A$1:$J$161,10, FALSE)</f>
        <v>4.0199999999999996</v>
      </c>
    </row>
    <row r="16" spans="1:33" x14ac:dyDescent="0.3">
      <c r="A16" s="1" t="s">
        <v>23</v>
      </c>
      <c r="B16">
        <f>VLOOKUP(A16,'2014'!$A$1:$J$161,3, FALSE)</f>
        <v>14</v>
      </c>
      <c r="C16">
        <f>VLOOKUP(A16,'2012'!$A$1:$J$161,3, FALSE)</f>
        <v>16</v>
      </c>
      <c r="D16">
        <f>VLOOKUP(A16,'2010'!$A$1:$J$161,3, FALSE)</f>
        <v>6</v>
      </c>
      <c r="E16">
        <f>VLOOKUP(A16,'2007'!$A$1:$J$161,3, FALSE)</f>
        <v>7</v>
      </c>
      <c r="F16">
        <f>VLOOKUP($A16,'2014'!$A$1:$J$161,4, FALSE)</f>
        <v>3.84</v>
      </c>
      <c r="G16">
        <f>VLOOKUP($A16,'2012'!$A$1:$J$161,4, FALSE)</f>
        <v>3.8</v>
      </c>
      <c r="H16">
        <f>VLOOKUP($A16,'2010'!$A$1:$J$161,4, FALSE)</f>
        <v>3.97</v>
      </c>
      <c r="I16">
        <f>VLOOKUP($A16,'2007'!$A$1:$J$161,4, FALSE)</f>
        <v>4.0199999999999996</v>
      </c>
      <c r="J16">
        <f>VLOOKUP($A16,'2014'!$A$1:$J$161,5, FALSE)</f>
        <v>3.92</v>
      </c>
      <c r="K16">
        <f>VLOOKUP($A16,'2012'!$A$1:$J$161,5, FALSE)</f>
        <v>3.88</v>
      </c>
      <c r="L16">
        <f>VLOOKUP($A16,'2010'!$A$1:$J$161,5, FALSE)</f>
        <v>3.73</v>
      </c>
      <c r="M16">
        <f>VLOOKUP($A16,'2007'!$A$1:$J$161,5, FALSE)</f>
        <v>3.85</v>
      </c>
      <c r="N16">
        <f>VLOOKUP($A16,'2014'!$A$1:$J$161,6, FALSE)</f>
        <v>4.04</v>
      </c>
      <c r="O16">
        <f>VLOOKUP($A16,'2012'!$A$1:$J$161,6, FALSE)</f>
        <v>3.98</v>
      </c>
      <c r="P16">
        <f>VLOOKUP($A16,'2010'!$A$1:$J$161,6, FALSE)</f>
        <v>4.17</v>
      </c>
      <c r="Q16">
        <f>VLOOKUP($A16,'2007'!$A$1:$J$161,6, FALSE)</f>
        <v>4.13</v>
      </c>
      <c r="R16">
        <f>VLOOKUP($A16,'2014'!$A$1:$J$161,7, FALSE)</f>
        <v>3.58</v>
      </c>
      <c r="S16">
        <f>VLOOKUP($A16,'2012'!$A$1:$J$161,7, FALSE)</f>
        <v>3.46</v>
      </c>
      <c r="T16">
        <f>VLOOKUP($A16,'2010'!$A$1:$J$161,7, FALSE)</f>
        <v>3.32</v>
      </c>
      <c r="U16">
        <f>VLOOKUP($A16,'2007'!$A$1:$J$161,7, FALSE)</f>
        <v>3.67</v>
      </c>
      <c r="V16">
        <f>VLOOKUP($A16,'2014'!$A$1:$J$161,8, FALSE)</f>
        <v>3.75</v>
      </c>
      <c r="W16">
        <f>VLOOKUP($A16,'2012'!$A$1:$J$161,8, FALSE)</f>
        <v>3.71</v>
      </c>
      <c r="X16">
        <f>VLOOKUP($A16,'2010'!$A$1:$J$161,8, FALSE)</f>
        <v>4.32</v>
      </c>
      <c r="Y16">
        <f>VLOOKUP($A16,'2007'!$A$1:$J$161,8, FALSE)</f>
        <v>4</v>
      </c>
      <c r="Z16">
        <f>VLOOKUP($A16,'2014'!$A$1:$J$161,9, FALSE)</f>
        <v>3.79</v>
      </c>
      <c r="AA16">
        <f>VLOOKUP($A16,'2012'!$A$1:$J$161,9, FALSE)</f>
        <v>3.83</v>
      </c>
      <c r="AB16">
        <f>VLOOKUP($A16,'2010'!$A$1:$J$161,9, FALSE)</f>
        <v>4.2699999999999996</v>
      </c>
      <c r="AC16">
        <f>VLOOKUP($A16,'2007'!$A$1:$J$161,9, FALSE)</f>
        <v>4.04</v>
      </c>
      <c r="AD16">
        <f>VLOOKUP($A16,'2014'!$A$1:$J$161,10, FALSE)</f>
        <v>4.0599999999999996</v>
      </c>
      <c r="AE16">
        <f>VLOOKUP($A16,'2012'!$A$1:$J$161,10, FALSE)</f>
        <v>4.01</v>
      </c>
      <c r="AF16">
        <f>VLOOKUP($A16,'2010'!$A$1:$J$161,10, FALSE)</f>
        <v>4.2</v>
      </c>
      <c r="AG16">
        <f>VLOOKUP($A16,'2007'!$A$1:$J$161,10, FALSE)</f>
        <v>4.4800000000000004</v>
      </c>
    </row>
    <row r="17" spans="1:33" ht="28.8" x14ac:dyDescent="0.3">
      <c r="A17" s="1" t="s">
        <v>24</v>
      </c>
      <c r="B17">
        <f>VLOOKUP(A17,'2014'!$A$1:$J$161,3, FALSE)</f>
        <v>15</v>
      </c>
      <c r="C17">
        <f>VLOOKUP(A17,'2012'!$A$1:$J$161,3, FALSE)</f>
        <v>2</v>
      </c>
      <c r="D17">
        <f>VLOOKUP(A17,'2010'!$A$1:$J$161,3, FALSE)</f>
        <v>13</v>
      </c>
      <c r="E17">
        <f>VLOOKUP(A17,'2007'!$A$1:$J$161,3, FALSE)</f>
        <v>8</v>
      </c>
      <c r="F17">
        <f>VLOOKUP($A17,'2014'!$A$1:$J$161,4, FALSE)</f>
        <v>3.83</v>
      </c>
      <c r="G17">
        <f>VLOOKUP($A17,'2012'!$A$1:$J$161,4, FALSE)</f>
        <v>4.12</v>
      </c>
      <c r="H17">
        <f>VLOOKUP($A17,'2010'!$A$1:$J$161,4, FALSE)</f>
        <v>3.88</v>
      </c>
      <c r="I17">
        <f>VLOOKUP($A17,'2007'!$A$1:$J$161,4, FALSE)</f>
        <v>4</v>
      </c>
      <c r="J17">
        <f>VLOOKUP($A17,'2014'!$A$1:$J$161,5, FALSE)</f>
        <v>3.72</v>
      </c>
      <c r="K17">
        <f>VLOOKUP($A17,'2012'!$A$1:$J$161,5, FALSE)</f>
        <v>3.97</v>
      </c>
      <c r="L17">
        <f>VLOOKUP($A17,'2010'!$A$1:$J$161,5, FALSE)</f>
        <v>3.83</v>
      </c>
      <c r="M17">
        <f>VLOOKUP($A17,'2007'!$A$1:$J$161,5, FALSE)</f>
        <v>3.84</v>
      </c>
      <c r="N17">
        <f>VLOOKUP($A17,'2014'!$A$1:$J$161,6, FALSE)</f>
        <v>3.97</v>
      </c>
      <c r="O17">
        <f>VLOOKUP($A17,'2012'!$A$1:$J$161,6, FALSE)</f>
        <v>4.12</v>
      </c>
      <c r="P17">
        <f>VLOOKUP($A17,'2010'!$A$1:$J$161,6, FALSE)</f>
        <v>4</v>
      </c>
      <c r="Q17">
        <f>VLOOKUP($A17,'2007'!$A$1:$J$161,6, FALSE)</f>
        <v>4.0599999999999996</v>
      </c>
      <c r="R17">
        <f>VLOOKUP($A17,'2014'!$A$1:$J$161,7, FALSE)</f>
        <v>3.58</v>
      </c>
      <c r="S17">
        <f>VLOOKUP($A17,'2012'!$A$1:$J$161,7, FALSE)</f>
        <v>4.18</v>
      </c>
      <c r="T17">
        <f>VLOOKUP($A17,'2010'!$A$1:$J$161,7, FALSE)</f>
        <v>3.67</v>
      </c>
      <c r="U17">
        <f>VLOOKUP($A17,'2007'!$A$1:$J$161,7, FALSE)</f>
        <v>3.78</v>
      </c>
      <c r="V17">
        <f>VLOOKUP($A17,'2014'!$A$1:$J$161,8, FALSE)</f>
        <v>3.81</v>
      </c>
      <c r="W17">
        <f>VLOOKUP($A17,'2012'!$A$1:$J$161,8, FALSE)</f>
        <v>4.08</v>
      </c>
      <c r="X17">
        <f>VLOOKUP($A17,'2010'!$A$1:$J$161,8, FALSE)</f>
        <v>3.83</v>
      </c>
      <c r="Y17">
        <f>VLOOKUP($A17,'2007'!$A$1:$J$161,8, FALSE)</f>
        <v>3.99</v>
      </c>
      <c r="Z17">
        <f>VLOOKUP($A17,'2014'!$A$1:$J$161,9, FALSE)</f>
        <v>3.87</v>
      </c>
      <c r="AA17">
        <f>VLOOKUP($A17,'2012'!$A$1:$J$161,9, FALSE)</f>
        <v>4.09</v>
      </c>
      <c r="AB17">
        <f>VLOOKUP($A17,'2010'!$A$1:$J$161,9, FALSE)</f>
        <v>3.94</v>
      </c>
      <c r="AC17">
        <f>VLOOKUP($A17,'2007'!$A$1:$J$161,9, FALSE)</f>
        <v>4.0599999999999996</v>
      </c>
      <c r="AD17">
        <f>VLOOKUP($A17,'2014'!$A$1:$J$161,10, FALSE)</f>
        <v>4.0599999999999996</v>
      </c>
      <c r="AE17">
        <f>VLOOKUP($A17,'2012'!$A$1:$J$161,10, FALSE)</f>
        <v>4.28</v>
      </c>
      <c r="AF17">
        <f>VLOOKUP($A17,'2010'!$A$1:$J$161,10, FALSE)</f>
        <v>4.04</v>
      </c>
      <c r="AG17">
        <f>VLOOKUP($A17,'2007'!$A$1:$J$161,10, FALSE)</f>
        <v>4.33</v>
      </c>
    </row>
    <row r="18" spans="1:33" x14ac:dyDescent="0.3">
      <c r="A18" s="1" t="s">
        <v>25</v>
      </c>
      <c r="B18">
        <f>VLOOKUP(A18,'2014'!$A$1:$J$161,3, FALSE)</f>
        <v>16</v>
      </c>
      <c r="C18">
        <f>VLOOKUP(A18,'2012'!$A$1:$J$161,3, FALSE)</f>
        <v>18</v>
      </c>
      <c r="D18">
        <f>VLOOKUP(A18,'2010'!$A$1:$J$161,3, FALSE)</f>
        <v>18</v>
      </c>
      <c r="E18">
        <f>VLOOKUP(A18,'2007'!$A$1:$J$161,3, FALSE)</f>
        <v>17</v>
      </c>
      <c r="F18">
        <f>VLOOKUP($A18,'2014'!$A$1:$J$161,4, FALSE)</f>
        <v>3.81</v>
      </c>
      <c r="G18">
        <f>VLOOKUP($A18,'2012'!$A$1:$J$161,4, FALSE)</f>
        <v>3.73</v>
      </c>
      <c r="H18">
        <f>VLOOKUP($A18,'2010'!$A$1:$J$161,4, FALSE)</f>
        <v>3.84</v>
      </c>
      <c r="I18">
        <f>VLOOKUP($A18,'2007'!$A$1:$J$161,4, FALSE)</f>
        <v>3.79</v>
      </c>
      <c r="J18">
        <f>VLOOKUP($A18,'2014'!$A$1:$J$161,5, FALSE)</f>
        <v>3.85</v>
      </c>
      <c r="K18">
        <f>VLOOKUP($A18,'2012'!$A$1:$J$161,5, FALSE)</f>
        <v>3.6</v>
      </c>
      <c r="L18">
        <f>VLOOKUP($A18,'2010'!$A$1:$J$161,5, FALSE)</f>
        <v>3.68</v>
      </c>
      <c r="M18">
        <f>VLOOKUP($A18,'2007'!$A$1:$J$161,5, FALSE)</f>
        <v>3.58</v>
      </c>
      <c r="N18">
        <f>VLOOKUP($A18,'2014'!$A$1:$J$161,6, FALSE)</f>
        <v>4</v>
      </c>
      <c r="O18">
        <f>VLOOKUP($A18,'2012'!$A$1:$J$161,6, FALSE)</f>
        <v>3.83</v>
      </c>
      <c r="P18">
        <f>VLOOKUP($A18,'2010'!$A$1:$J$161,6, FALSE)</f>
        <v>3.78</v>
      </c>
      <c r="Q18">
        <f>VLOOKUP($A18,'2007'!$A$1:$J$161,6, FALSE)</f>
        <v>3.65</v>
      </c>
      <c r="R18">
        <f>VLOOKUP($A18,'2014'!$A$1:$J$161,7, FALSE)</f>
        <v>3.52</v>
      </c>
      <c r="S18">
        <f>VLOOKUP($A18,'2012'!$A$1:$J$161,7, FALSE)</f>
        <v>3.4</v>
      </c>
      <c r="T18">
        <f>VLOOKUP($A18,'2010'!$A$1:$J$161,7, FALSE)</f>
        <v>3.78</v>
      </c>
      <c r="U18">
        <f>VLOOKUP($A18,'2007'!$A$1:$J$161,7, FALSE)</f>
        <v>3.72</v>
      </c>
      <c r="V18">
        <f>VLOOKUP($A18,'2014'!$A$1:$J$161,8, FALSE)</f>
        <v>3.75</v>
      </c>
      <c r="W18">
        <f>VLOOKUP($A18,'2012'!$A$1:$J$161,8, FALSE)</f>
        <v>3.75</v>
      </c>
      <c r="X18">
        <f>VLOOKUP($A18,'2010'!$A$1:$J$161,8, FALSE)</f>
        <v>3.77</v>
      </c>
      <c r="Y18">
        <f>VLOOKUP($A18,'2007'!$A$1:$J$161,8, FALSE)</f>
        <v>3.76</v>
      </c>
      <c r="Z18">
        <f>VLOOKUP($A18,'2014'!$A$1:$J$161,9, FALSE)</f>
        <v>3.81</v>
      </c>
      <c r="AA18">
        <f>VLOOKUP($A18,'2012'!$A$1:$J$161,9, FALSE)</f>
        <v>3.79</v>
      </c>
      <c r="AB18">
        <f>VLOOKUP($A18,'2010'!$A$1:$J$161,9, FALSE)</f>
        <v>3.87</v>
      </c>
      <c r="AC18">
        <f>VLOOKUP($A18,'2007'!$A$1:$J$161,9, FALSE)</f>
        <v>3.97</v>
      </c>
      <c r="AD18">
        <f>VLOOKUP($A18,'2014'!$A$1:$J$161,10, FALSE)</f>
        <v>4</v>
      </c>
      <c r="AE18">
        <f>VLOOKUP($A18,'2012'!$A$1:$J$161,10, FALSE)</f>
        <v>4.05</v>
      </c>
      <c r="AF18">
        <f>VLOOKUP($A18,'2010'!$A$1:$J$161,10, FALSE)</f>
        <v>4.16</v>
      </c>
      <c r="AG18">
        <f>VLOOKUP($A18,'2007'!$A$1:$J$161,10, FALSE)</f>
        <v>4.0999999999999996</v>
      </c>
    </row>
    <row r="19" spans="1:33" x14ac:dyDescent="0.3">
      <c r="A19" s="1" t="s">
        <v>26</v>
      </c>
      <c r="B19">
        <f>VLOOKUP(A19,'2014'!$A$1:$J$161,3, FALSE)</f>
        <v>17</v>
      </c>
      <c r="C19">
        <f>VLOOKUP(A19,'2012'!$A$1:$J$161,3, FALSE)</f>
        <v>6</v>
      </c>
      <c r="D19">
        <f>VLOOKUP(A19,'2010'!$A$1:$J$161,3, FALSE)</f>
        <v>16</v>
      </c>
      <c r="E19">
        <f>VLOOKUP(A19,'2007'!$A$1:$J$161,3, FALSE)</f>
        <v>13</v>
      </c>
      <c r="F19">
        <f>VLOOKUP($A19,'2014'!$A$1:$J$161,4, FALSE)</f>
        <v>3.78</v>
      </c>
      <c r="G19">
        <f>VLOOKUP($A19,'2012'!$A$1:$J$161,4, FALSE)</f>
        <v>4.0199999999999996</v>
      </c>
      <c r="H19">
        <f>VLOOKUP($A19,'2010'!$A$1:$J$161,4, FALSE)</f>
        <v>3.85</v>
      </c>
      <c r="I19">
        <f>VLOOKUP($A19,'2007'!$A$1:$J$161,4, FALSE)</f>
        <v>3.86</v>
      </c>
      <c r="J19">
        <f>VLOOKUP($A19,'2014'!$A$1:$J$161,5, FALSE)</f>
        <v>3.79</v>
      </c>
      <c r="K19">
        <f>VLOOKUP($A19,'2012'!$A$1:$J$161,5, FALSE)</f>
        <v>3.93</v>
      </c>
      <c r="L19">
        <f>VLOOKUP($A19,'2010'!$A$1:$J$161,5, FALSE)</f>
        <v>3.58</v>
      </c>
      <c r="M19">
        <f>VLOOKUP($A19,'2007'!$A$1:$J$161,5, FALSE)</f>
        <v>3.97</v>
      </c>
      <c r="N19">
        <f>VLOOKUP($A19,'2014'!$A$1:$J$161,6, FALSE)</f>
        <v>3.82</v>
      </c>
      <c r="O19">
        <f>VLOOKUP($A19,'2012'!$A$1:$J$161,6, FALSE)</f>
        <v>4.07</v>
      </c>
      <c r="P19">
        <f>VLOOKUP($A19,'2010'!$A$1:$J$161,6, FALSE)</f>
        <v>3.99</v>
      </c>
      <c r="Q19">
        <f>VLOOKUP($A19,'2007'!$A$1:$J$161,6, FALSE)</f>
        <v>3.82</v>
      </c>
      <c r="R19">
        <f>VLOOKUP($A19,'2014'!$A$1:$J$161,7, FALSE)</f>
        <v>3.65</v>
      </c>
      <c r="S19">
        <f>VLOOKUP($A19,'2012'!$A$1:$J$161,7, FALSE)</f>
        <v>3.7</v>
      </c>
      <c r="T19">
        <f>VLOOKUP($A19,'2010'!$A$1:$J$161,7, FALSE)</f>
        <v>3.46</v>
      </c>
      <c r="U19">
        <f>VLOOKUP($A19,'2007'!$A$1:$J$161,7, FALSE)</f>
        <v>3.67</v>
      </c>
      <c r="V19">
        <f>VLOOKUP($A19,'2014'!$A$1:$J$161,8, FALSE)</f>
        <v>3.74</v>
      </c>
      <c r="W19">
        <f>VLOOKUP($A19,'2012'!$A$1:$J$161,8, FALSE)</f>
        <v>4.1399999999999997</v>
      </c>
      <c r="X19">
        <f>VLOOKUP($A19,'2010'!$A$1:$J$161,8, FALSE)</f>
        <v>3.83</v>
      </c>
      <c r="Y19">
        <f>VLOOKUP($A19,'2007'!$A$1:$J$161,8, FALSE)</f>
        <v>3.83</v>
      </c>
      <c r="Z19">
        <f>VLOOKUP($A19,'2014'!$A$1:$J$161,9, FALSE)</f>
        <v>3.36</v>
      </c>
      <c r="AA19">
        <f>VLOOKUP($A19,'2012'!$A$1:$J$161,9, FALSE)</f>
        <v>4.0999999999999996</v>
      </c>
      <c r="AB19">
        <f>VLOOKUP($A19,'2010'!$A$1:$J$161,9, FALSE)</f>
        <v>3.94</v>
      </c>
      <c r="AC19">
        <f>VLOOKUP($A19,'2007'!$A$1:$J$161,9, FALSE)</f>
        <v>3.76</v>
      </c>
      <c r="AD19">
        <f>VLOOKUP($A19,'2014'!$A$1:$J$161,10, FALSE)</f>
        <v>4.3899999999999997</v>
      </c>
      <c r="AE19">
        <f>VLOOKUP($A19,'2012'!$A$1:$J$161,10, FALSE)</f>
        <v>4.21</v>
      </c>
      <c r="AF19">
        <f>VLOOKUP($A19,'2010'!$A$1:$J$161,10, FALSE)</f>
        <v>4.38</v>
      </c>
      <c r="AG19">
        <f>VLOOKUP($A19,'2007'!$A$1:$J$161,10, FALSE)</f>
        <v>4.1100000000000003</v>
      </c>
    </row>
    <row r="20" spans="1:33" x14ac:dyDescent="0.3">
      <c r="A20" s="1" t="s">
        <v>27</v>
      </c>
      <c r="B20">
        <f>VLOOKUP(A20,'2014'!$A$1:$J$161,3, FALSE)</f>
        <v>18</v>
      </c>
      <c r="C20">
        <f>VLOOKUP(A20,'2012'!$A$1:$J$161,3, FALSE)</f>
        <v>20</v>
      </c>
      <c r="D20">
        <f>VLOOKUP(A20,'2010'!$A$1:$J$161,3, FALSE)</f>
        <v>25</v>
      </c>
      <c r="E20">
        <f>VLOOKUP(A20,'2007'!$A$1:$J$161,3, FALSE)</f>
        <v>26</v>
      </c>
      <c r="F20">
        <f>VLOOKUP($A20,'2014'!$A$1:$J$161,4, FALSE)</f>
        <v>3.72</v>
      </c>
      <c r="G20">
        <f>VLOOKUP($A20,'2012'!$A$1:$J$161,4, FALSE)</f>
        <v>3.7</v>
      </c>
      <c r="H20">
        <f>VLOOKUP($A20,'2010'!$A$1:$J$161,4, FALSE)</f>
        <v>3.63</v>
      </c>
      <c r="I20">
        <f>VLOOKUP($A20,'2007'!$A$1:$J$161,4, FALSE)</f>
        <v>3.52</v>
      </c>
      <c r="J20">
        <f>VLOOKUP($A20,'2014'!$A$1:$J$161,5, FALSE)</f>
        <v>3.63</v>
      </c>
      <c r="K20">
        <f>VLOOKUP($A20,'2012'!$A$1:$J$161,5, FALSE)</f>
        <v>3.4</v>
      </c>
      <c r="L20">
        <f>VLOOKUP($A20,'2010'!$A$1:$J$161,5, FALSE)</f>
        <v>3.47</v>
      </c>
      <c r="M20">
        <f>VLOOKUP($A20,'2007'!$A$1:$J$161,5, FALSE)</f>
        <v>3.17</v>
      </c>
      <c r="N20">
        <f>VLOOKUP($A20,'2014'!$A$1:$J$161,6, FALSE)</f>
        <v>3.77</v>
      </c>
      <c r="O20">
        <f>VLOOKUP($A20,'2012'!$A$1:$J$161,6, FALSE)</f>
        <v>3.74</v>
      </c>
      <c r="P20">
        <f>VLOOKUP($A20,'2010'!$A$1:$J$161,6, FALSE)</f>
        <v>3.58</v>
      </c>
      <c r="Q20">
        <f>VLOOKUP($A20,'2007'!$A$1:$J$161,6, FALSE)</f>
        <v>3.51</v>
      </c>
      <c r="R20">
        <f>VLOOKUP($A20,'2014'!$A$1:$J$161,7, FALSE)</f>
        <v>3.51</v>
      </c>
      <c r="S20">
        <f>VLOOKUP($A20,'2012'!$A$1:$J$161,7, FALSE)</f>
        <v>3.68</v>
      </c>
      <c r="T20">
        <f>VLOOKUP($A20,'2010'!$A$1:$J$161,7, FALSE)</f>
        <v>3.11</v>
      </c>
      <c r="U20">
        <f>VLOOKUP($A20,'2007'!$A$1:$J$161,7, FALSE)</f>
        <v>3.45</v>
      </c>
      <c r="V20">
        <f>VLOOKUP($A20,'2014'!$A$1:$J$161,8, FALSE)</f>
        <v>3.83</v>
      </c>
      <c r="W20">
        <f>VLOOKUP($A20,'2012'!$A$1:$J$161,8, FALSE)</f>
        <v>3.69</v>
      </c>
      <c r="X20">
        <f>VLOOKUP($A20,'2010'!$A$1:$J$161,8, FALSE)</f>
        <v>3.62</v>
      </c>
      <c r="Y20">
        <f>VLOOKUP($A20,'2007'!$A$1:$J$161,8, FALSE)</f>
        <v>3.55</v>
      </c>
      <c r="Z20">
        <f>VLOOKUP($A20,'2014'!$A$1:$J$161,9, FALSE)</f>
        <v>3.54</v>
      </c>
      <c r="AA20">
        <f>VLOOKUP($A20,'2012'!$A$1:$J$161,9, FALSE)</f>
        <v>3.67</v>
      </c>
      <c r="AB20">
        <f>VLOOKUP($A20,'2010'!$A$1:$J$161,9, FALSE)</f>
        <v>3.96</v>
      </c>
      <c r="AC20">
        <f>VLOOKUP($A20,'2007'!$A$1:$J$161,9, FALSE)</f>
        <v>3.62</v>
      </c>
      <c r="AD20">
        <f>VLOOKUP($A20,'2014'!$A$1:$J$161,10, FALSE)</f>
        <v>4.07</v>
      </c>
      <c r="AE20">
        <f>VLOOKUP($A20,'2012'!$A$1:$J$161,10, FALSE)</f>
        <v>4.0199999999999996</v>
      </c>
      <c r="AF20">
        <f>VLOOKUP($A20,'2010'!$A$1:$J$161,10, FALSE)</f>
        <v>4.12</v>
      </c>
      <c r="AG20">
        <f>VLOOKUP($A20,'2007'!$A$1:$J$161,10, FALSE)</f>
        <v>3.86</v>
      </c>
    </row>
    <row r="21" spans="1:33" x14ac:dyDescent="0.3">
      <c r="A21" s="1" t="s">
        <v>28</v>
      </c>
      <c r="B21">
        <f>VLOOKUP(A21,'2014'!$A$1:$J$161,3, FALSE)</f>
        <v>19</v>
      </c>
      <c r="C21">
        <f>VLOOKUP(A21,'2012'!$A$1:$J$161,3, FALSE)</f>
        <v>19</v>
      </c>
      <c r="D21">
        <f>VLOOKUP(A21,'2010'!$A$1:$J$161,3, FALSE)</f>
        <v>20</v>
      </c>
      <c r="E21">
        <f>VLOOKUP(A21,'2007'!$A$1:$J$161,3, FALSE)</f>
        <v>21</v>
      </c>
      <c r="F21">
        <f>VLOOKUP($A21,'2014'!$A$1:$J$161,4, FALSE)</f>
        <v>3.72</v>
      </c>
      <c r="G21">
        <f>VLOOKUP($A21,'2012'!$A$1:$J$161,4, FALSE)</f>
        <v>3.71</v>
      </c>
      <c r="H21">
        <f>VLOOKUP($A21,'2010'!$A$1:$J$161,4, FALSE)</f>
        <v>3.71</v>
      </c>
      <c r="I21">
        <f>VLOOKUP($A21,'2007'!$A$1:$J$161,4, FALSE)</f>
        <v>3.64</v>
      </c>
      <c r="J21">
        <f>VLOOKUP($A21,'2014'!$A$1:$J$161,5, FALSE)</f>
        <v>3.55</v>
      </c>
      <c r="K21">
        <f>VLOOKUP($A21,'2012'!$A$1:$J$161,5, FALSE)</f>
        <v>3.42</v>
      </c>
      <c r="L21">
        <f>VLOOKUP($A21,'2010'!$A$1:$J$161,5, FALSE)</f>
        <v>3.35</v>
      </c>
      <c r="M21">
        <f>VLOOKUP($A21,'2007'!$A$1:$J$161,5, FALSE)</f>
        <v>3.25</v>
      </c>
      <c r="N21">
        <f>VLOOKUP($A21,'2014'!$A$1:$J$161,6, FALSE)</f>
        <v>3.64</v>
      </c>
      <c r="O21">
        <f>VLOOKUP($A21,'2012'!$A$1:$J$161,6, FALSE)</f>
        <v>3.77</v>
      </c>
      <c r="P21">
        <f>VLOOKUP($A21,'2010'!$A$1:$J$161,6, FALSE)</f>
        <v>3.62</v>
      </c>
      <c r="Q21">
        <f>VLOOKUP($A21,'2007'!$A$1:$J$161,6, FALSE)</f>
        <v>3.62</v>
      </c>
      <c r="R21">
        <f>VLOOKUP($A21,'2014'!$A$1:$J$161,7, FALSE)</f>
        <v>3.71</v>
      </c>
      <c r="S21">
        <f>VLOOKUP($A21,'2012'!$A$1:$J$161,7, FALSE)</f>
        <v>3.58</v>
      </c>
      <c r="T21">
        <f>VLOOKUP($A21,'2010'!$A$1:$J$161,7, FALSE)</f>
        <v>3.64</v>
      </c>
      <c r="U21">
        <f>VLOOKUP($A21,'2007'!$A$1:$J$161,7, FALSE)</f>
        <v>3.65</v>
      </c>
      <c r="V21">
        <f>VLOOKUP($A21,'2014'!$A$1:$J$161,8, FALSE)</f>
        <v>3.6</v>
      </c>
      <c r="W21">
        <f>VLOOKUP($A21,'2012'!$A$1:$J$161,8, FALSE)</f>
        <v>3.68</v>
      </c>
      <c r="X21">
        <f>VLOOKUP($A21,'2010'!$A$1:$J$161,8, FALSE)</f>
        <v>3.65</v>
      </c>
      <c r="Y21">
        <f>VLOOKUP($A21,'2007'!$A$1:$J$161,8, FALSE)</f>
        <v>3.58</v>
      </c>
      <c r="Z21">
        <f>VLOOKUP($A21,'2014'!$A$1:$J$161,9, FALSE)</f>
        <v>3.79</v>
      </c>
      <c r="AA21">
        <f>VLOOKUP($A21,'2012'!$A$1:$J$161,9, FALSE)</f>
        <v>3.72</v>
      </c>
      <c r="AB21">
        <f>VLOOKUP($A21,'2010'!$A$1:$J$161,9, FALSE)</f>
        <v>4.04</v>
      </c>
      <c r="AC21">
        <f>VLOOKUP($A21,'2007'!$A$1:$J$161,9, FALSE)</f>
        <v>3.6</v>
      </c>
      <c r="AD21">
        <f>VLOOKUP($A21,'2014'!$A$1:$J$161,10, FALSE)</f>
        <v>4.0199999999999996</v>
      </c>
      <c r="AE21">
        <f>VLOOKUP($A21,'2012'!$A$1:$J$161,10, FALSE)</f>
        <v>4.0999999999999996</v>
      </c>
      <c r="AF21">
        <f>VLOOKUP($A21,'2010'!$A$1:$J$161,10, FALSE)</f>
        <v>3.95</v>
      </c>
      <c r="AG21">
        <f>VLOOKUP($A21,'2007'!$A$1:$J$161,10, FALSE)</f>
        <v>4.18</v>
      </c>
    </row>
    <row r="22" spans="1:33" x14ac:dyDescent="0.3">
      <c r="A22" s="1" t="s">
        <v>29</v>
      </c>
      <c r="B22">
        <f>VLOOKUP(A22,'2014'!$A$1:$J$161,3, FALSE)</f>
        <v>20</v>
      </c>
      <c r="C22">
        <f>VLOOKUP(A22,'2012'!$A$1:$J$161,3, FALSE)</f>
        <v>24</v>
      </c>
      <c r="D22">
        <f>VLOOKUP(A22,'2010'!$A$1:$J$161,3, FALSE)</f>
        <v>22</v>
      </c>
      <c r="E22">
        <f>VLOOKUP(A22,'2007'!$A$1:$J$161,3, FALSE)</f>
        <v>22</v>
      </c>
      <c r="F22">
        <f>VLOOKUP($A22,'2014'!$A$1:$J$161,4, FALSE)</f>
        <v>3.69</v>
      </c>
      <c r="G22">
        <f>VLOOKUP($A22,'2012'!$A$1:$J$161,4, FALSE)</f>
        <v>3.67</v>
      </c>
      <c r="H22">
        <f>VLOOKUP($A22,'2010'!$A$1:$J$161,4, FALSE)</f>
        <v>3.64</v>
      </c>
      <c r="I22">
        <f>VLOOKUP($A22,'2007'!$A$1:$J$161,4, FALSE)</f>
        <v>3.58</v>
      </c>
      <c r="J22">
        <f>VLOOKUP($A22,'2014'!$A$1:$J$161,5, FALSE)</f>
        <v>3.36</v>
      </c>
      <c r="K22">
        <f>VLOOKUP($A22,'2012'!$A$1:$J$161,5, FALSE)</f>
        <v>3.34</v>
      </c>
      <c r="L22">
        <f>VLOOKUP($A22,'2010'!$A$1:$J$161,5, FALSE)</f>
        <v>3.38</v>
      </c>
      <c r="M22">
        <f>VLOOKUP($A22,'2007'!$A$1:$J$161,5, FALSE)</f>
        <v>3.19</v>
      </c>
      <c r="N22">
        <f>VLOOKUP($A22,'2014'!$A$1:$J$161,6, FALSE)</f>
        <v>3.78</v>
      </c>
      <c r="O22">
        <f>VLOOKUP($A22,'2012'!$A$1:$J$161,6, FALSE)</f>
        <v>3.74</v>
      </c>
      <c r="P22">
        <f>VLOOKUP($A22,'2010'!$A$1:$J$161,6, FALSE)</f>
        <v>3.72</v>
      </c>
      <c r="Q22">
        <f>VLOOKUP($A22,'2007'!$A$1:$J$161,6, FALSE)</f>
        <v>3.52</v>
      </c>
      <c r="R22">
        <f>VLOOKUP($A22,'2014'!$A$1:$J$161,7, FALSE)</f>
        <v>3.54</v>
      </c>
      <c r="S22">
        <f>VLOOKUP($A22,'2012'!$A$1:$J$161,7, FALSE)</f>
        <v>3.53</v>
      </c>
      <c r="T22">
        <f>VLOOKUP($A22,'2010'!$A$1:$J$161,7, FALSE)</f>
        <v>3.21</v>
      </c>
      <c r="U22">
        <f>VLOOKUP($A22,'2007'!$A$1:$J$161,7, FALSE)</f>
        <v>3.57</v>
      </c>
      <c r="V22">
        <f>VLOOKUP($A22,'2014'!$A$1:$J$161,8, FALSE)</f>
        <v>3.62</v>
      </c>
      <c r="W22">
        <f>VLOOKUP($A22,'2012'!$A$1:$J$161,8, FALSE)</f>
        <v>3.65</v>
      </c>
      <c r="X22">
        <f>VLOOKUP($A22,'2010'!$A$1:$J$161,8, FALSE)</f>
        <v>3.74</v>
      </c>
      <c r="Y22">
        <f>VLOOKUP($A22,'2007'!$A$1:$J$161,8, FALSE)</f>
        <v>3.63</v>
      </c>
      <c r="Z22">
        <f>VLOOKUP($A22,'2014'!$A$1:$J$161,9, FALSE)</f>
        <v>3.84</v>
      </c>
      <c r="AA22">
        <f>VLOOKUP($A22,'2012'!$A$1:$J$161,9, FALSE)</f>
        <v>3.73</v>
      </c>
      <c r="AB22">
        <f>VLOOKUP($A22,'2010'!$A$1:$J$161,9, FALSE)</f>
        <v>3.83</v>
      </c>
      <c r="AC22">
        <f>VLOOKUP($A22,'2007'!$A$1:$J$161,9, FALSE)</f>
        <v>3.66</v>
      </c>
      <c r="AD22">
        <f>VLOOKUP($A22,'2014'!$A$1:$J$161,10, FALSE)</f>
        <v>4.05</v>
      </c>
      <c r="AE22">
        <f>VLOOKUP($A22,'2012'!$A$1:$J$161,10, FALSE)</f>
        <v>4.05</v>
      </c>
      <c r="AF22">
        <f>VLOOKUP($A22,'2010'!$A$1:$J$161,10, FALSE)</f>
        <v>4.08</v>
      </c>
      <c r="AG22">
        <f>VLOOKUP($A22,'2007'!$A$1:$J$161,10, FALSE)</f>
        <v>3.93</v>
      </c>
    </row>
    <row r="23" spans="1:33" x14ac:dyDescent="0.3">
      <c r="A23" s="1" t="s">
        <v>30</v>
      </c>
      <c r="B23">
        <f>VLOOKUP(A23,'2014'!$A$1:$J$161,3, FALSE)</f>
        <v>21</v>
      </c>
      <c r="C23">
        <f>VLOOKUP(A23,'2012'!$A$1:$J$161,3, FALSE)</f>
        <v>21</v>
      </c>
      <c r="D23">
        <f>VLOOKUP(A23,'2010'!$A$1:$J$161,3, FALSE)</f>
        <v>23</v>
      </c>
      <c r="E23">
        <f>VLOOKUP(A23,'2007'!$A$1:$J$161,3, FALSE)</f>
        <v>25</v>
      </c>
      <c r="F23">
        <f>VLOOKUP($A23,'2014'!$A$1:$J$161,4, FALSE)</f>
        <v>3.67</v>
      </c>
      <c r="G23">
        <f>VLOOKUP($A23,'2012'!$A$1:$J$161,4, FALSE)</f>
        <v>3.7</v>
      </c>
      <c r="H23">
        <f>VLOOKUP($A23,'2010'!$A$1:$J$161,4, FALSE)</f>
        <v>3.64</v>
      </c>
      <c r="I23">
        <f>VLOOKUP($A23,'2007'!$A$1:$J$161,4, FALSE)</f>
        <v>3.52</v>
      </c>
      <c r="J23">
        <f>VLOOKUP($A23,'2014'!$A$1:$J$161,5, FALSE)</f>
        <v>3.47</v>
      </c>
      <c r="K23">
        <f>VLOOKUP($A23,'2012'!$A$1:$J$161,5, FALSE)</f>
        <v>3.42</v>
      </c>
      <c r="L23">
        <f>VLOOKUP($A23,'2010'!$A$1:$J$161,5, FALSE)</f>
        <v>3.33</v>
      </c>
      <c r="M23">
        <f>VLOOKUP($A23,'2007'!$A$1:$J$161,5, FALSE)</f>
        <v>3.22</v>
      </c>
      <c r="N23">
        <f>VLOOKUP($A23,'2014'!$A$1:$J$161,6, FALSE)</f>
        <v>3.79</v>
      </c>
      <c r="O23">
        <f>VLOOKUP($A23,'2012'!$A$1:$J$161,6, FALSE)</f>
        <v>3.74</v>
      </c>
      <c r="P23">
        <f>VLOOKUP($A23,'2010'!$A$1:$J$161,6, FALSE)</f>
        <v>3.62</v>
      </c>
      <c r="Q23">
        <f>VLOOKUP($A23,'2007'!$A$1:$J$161,6, FALSE)</f>
        <v>3.44</v>
      </c>
      <c r="R23">
        <f>VLOOKUP($A23,'2014'!$A$1:$J$161,7, FALSE)</f>
        <v>3.44</v>
      </c>
      <c r="S23">
        <f>VLOOKUP($A23,'2012'!$A$1:$J$161,7, FALSE)</f>
        <v>3.67</v>
      </c>
      <c r="T23">
        <f>VLOOKUP($A23,'2010'!$A$1:$J$161,7, FALSE)</f>
        <v>3.47</v>
      </c>
      <c r="U23">
        <f>VLOOKUP($A23,'2007'!$A$1:$J$161,7, FALSE)</f>
        <v>3.44</v>
      </c>
      <c r="V23">
        <f>VLOOKUP($A23,'2014'!$A$1:$J$161,8, FALSE)</f>
        <v>3.66</v>
      </c>
      <c r="W23">
        <f>VLOOKUP($A23,'2012'!$A$1:$J$161,8, FALSE)</f>
        <v>3.65</v>
      </c>
      <c r="X23">
        <f>VLOOKUP($A23,'2010'!$A$1:$J$161,8, FALSE)</f>
        <v>3.64</v>
      </c>
      <c r="Y23">
        <f>VLOOKUP($A23,'2007'!$A$1:$J$161,8, FALSE)</f>
        <v>3.63</v>
      </c>
      <c r="Z23">
        <f>VLOOKUP($A23,'2014'!$A$1:$J$161,9, FALSE)</f>
        <v>3.69</v>
      </c>
      <c r="AA23">
        <f>VLOOKUP($A23,'2012'!$A$1:$J$161,9, FALSE)</f>
        <v>3.68</v>
      </c>
      <c r="AB23">
        <f>VLOOKUP($A23,'2010'!$A$1:$J$161,9, FALSE)</f>
        <v>3.83</v>
      </c>
      <c r="AC23">
        <f>VLOOKUP($A23,'2007'!$A$1:$J$161,9, FALSE)</f>
        <v>3.56</v>
      </c>
      <c r="AD23">
        <f>VLOOKUP($A23,'2014'!$A$1:$J$161,10, FALSE)</f>
        <v>4</v>
      </c>
      <c r="AE23">
        <f>VLOOKUP($A23,'2012'!$A$1:$J$161,10, FALSE)</f>
        <v>4.0199999999999996</v>
      </c>
      <c r="AF23">
        <f>VLOOKUP($A23,'2010'!$A$1:$J$161,10, FALSE)</f>
        <v>3.97</v>
      </c>
      <c r="AG23">
        <f>VLOOKUP($A23,'2007'!$A$1:$J$161,10, FALSE)</f>
        <v>3.86</v>
      </c>
    </row>
    <row r="24" spans="1:33" x14ac:dyDescent="0.3">
      <c r="A24" s="1" t="s">
        <v>31</v>
      </c>
      <c r="B24">
        <f>VLOOKUP(A24,'2014'!$A$1:$J$161,3, FALSE)</f>
        <v>22</v>
      </c>
      <c r="C24">
        <f>VLOOKUP(A24,'2012'!$A$1:$J$161,3, FALSE)</f>
        <v>11</v>
      </c>
      <c r="D24">
        <f>VLOOKUP(A24,'2010'!$A$1:$J$161,3, FALSE)</f>
        <v>19</v>
      </c>
      <c r="E24">
        <f>VLOOKUP(A24,'2007'!$A$1:$J$161,3, FALSE)</f>
        <v>5</v>
      </c>
      <c r="F24">
        <f>VLOOKUP($A24,'2014'!$A$1:$J$161,4, FALSE)</f>
        <v>3.65</v>
      </c>
      <c r="G24">
        <f>VLOOKUP($A24,'2012'!$A$1:$J$161,4, FALSE)</f>
        <v>3.89</v>
      </c>
      <c r="H24">
        <f>VLOOKUP($A24,'2010'!$A$1:$J$161,4, FALSE)</f>
        <v>3.76</v>
      </c>
      <c r="I24">
        <f>VLOOKUP($A24,'2007'!$A$1:$J$161,4, FALSE)</f>
        <v>4.0599999999999996</v>
      </c>
      <c r="J24">
        <f>VLOOKUP($A24,'2014'!$A$1:$J$161,5, FALSE)</f>
        <v>3.53</v>
      </c>
      <c r="K24">
        <f>VLOOKUP($A24,'2012'!$A$1:$J$161,5, FALSE)</f>
        <v>3.77</v>
      </c>
      <c r="L24">
        <f>VLOOKUP($A24,'2010'!$A$1:$J$161,5, FALSE)</f>
        <v>3.49</v>
      </c>
      <c r="M24">
        <f>VLOOKUP($A24,'2007'!$A$1:$J$161,5, FALSE)</f>
        <v>3.83</v>
      </c>
      <c r="N24">
        <f>VLOOKUP($A24,'2014'!$A$1:$J$161,6, FALSE)</f>
        <v>3.64</v>
      </c>
      <c r="O24">
        <f>VLOOKUP($A24,'2012'!$A$1:$J$161,6, FALSE)</f>
        <v>4.05</v>
      </c>
      <c r="P24">
        <f>VLOOKUP($A24,'2010'!$A$1:$J$161,6, FALSE)</f>
        <v>3.68</v>
      </c>
      <c r="Q24">
        <f>VLOOKUP($A24,'2007'!$A$1:$J$161,6, FALSE)</f>
        <v>4.0599999999999996</v>
      </c>
      <c r="R24">
        <f>VLOOKUP($A24,'2014'!$A$1:$J$161,7, FALSE)</f>
        <v>3.26</v>
      </c>
      <c r="S24">
        <f>VLOOKUP($A24,'2012'!$A$1:$J$161,7, FALSE)</f>
        <v>3.71</v>
      </c>
      <c r="T24">
        <f>VLOOKUP($A24,'2010'!$A$1:$J$161,7, FALSE)</f>
        <v>3.78</v>
      </c>
      <c r="U24">
        <f>VLOOKUP($A24,'2007'!$A$1:$J$161,7, FALSE)</f>
        <v>3.97</v>
      </c>
      <c r="V24">
        <f>VLOOKUP($A24,'2014'!$A$1:$J$161,8, FALSE)</f>
        <v>3.56</v>
      </c>
      <c r="W24">
        <f>VLOOKUP($A24,'2012'!$A$1:$J$161,8, FALSE)</f>
        <v>4.0999999999999996</v>
      </c>
      <c r="X24">
        <f>VLOOKUP($A24,'2010'!$A$1:$J$161,8, FALSE)</f>
        <v>3.7</v>
      </c>
      <c r="Y24">
        <f>VLOOKUP($A24,'2007'!$A$1:$J$161,8, FALSE)</f>
        <v>4.13</v>
      </c>
      <c r="Z24">
        <f>VLOOKUP($A24,'2014'!$A$1:$J$161,9, FALSE)</f>
        <v>3.93</v>
      </c>
      <c r="AA24">
        <f>VLOOKUP($A24,'2012'!$A$1:$J$161,9, FALSE)</f>
        <v>3.97</v>
      </c>
      <c r="AB24">
        <f>VLOOKUP($A24,'2010'!$A$1:$J$161,9, FALSE)</f>
        <v>3.83</v>
      </c>
      <c r="AC24">
        <f>VLOOKUP($A24,'2007'!$A$1:$J$161,9, FALSE)</f>
        <v>3.97</v>
      </c>
      <c r="AD24">
        <f>VLOOKUP($A24,'2014'!$A$1:$J$161,10, FALSE)</f>
        <v>4.04</v>
      </c>
      <c r="AE24">
        <f>VLOOKUP($A24,'2012'!$A$1:$J$161,10, FALSE)</f>
        <v>3.79</v>
      </c>
      <c r="AF24">
        <f>VLOOKUP($A24,'2010'!$A$1:$J$161,10, FALSE)</f>
        <v>4.08</v>
      </c>
      <c r="AG24">
        <f>VLOOKUP($A24,'2007'!$A$1:$J$161,10, FALSE)</f>
        <v>4.4400000000000004</v>
      </c>
    </row>
    <row r="25" spans="1:33" x14ac:dyDescent="0.3">
      <c r="A25" s="1" t="s">
        <v>32</v>
      </c>
      <c r="B25">
        <f>VLOOKUP(A25,'2014'!$A$1:$J$161,3, FALSE)</f>
        <v>23</v>
      </c>
      <c r="C25">
        <f>VLOOKUP(A25,'2012'!$A$1:$J$161,3, FALSE)</f>
        <v>31</v>
      </c>
      <c r="D25">
        <f>VLOOKUP(A25,'2010'!$A$1:$J$161,3, FALSE)</f>
        <v>21</v>
      </c>
      <c r="E25">
        <f>VLOOKUP(A25,'2007'!$A$1:$J$161,3, FALSE)</f>
        <v>19</v>
      </c>
      <c r="F25">
        <f>VLOOKUP($A25,'2014'!$A$1:$J$161,4, FALSE)</f>
        <v>3.64</v>
      </c>
      <c r="G25">
        <f>VLOOKUP($A25,'2012'!$A$1:$J$161,4, FALSE)</f>
        <v>3.42</v>
      </c>
      <c r="H25">
        <f>VLOOKUP($A25,'2010'!$A$1:$J$161,4, FALSE)</f>
        <v>3.65</v>
      </c>
      <c r="I25">
        <f>VLOOKUP($A25,'2007'!$A$1:$J$161,4, FALSE)</f>
        <v>3.75</v>
      </c>
      <c r="J25">
        <f>VLOOKUP($A25,'2014'!$A$1:$J$161,5, FALSE)</f>
        <v>3.92</v>
      </c>
      <c r="K25">
        <f>VLOOKUP($A25,'2012'!$A$1:$J$161,5, FALSE)</f>
        <v>3.47</v>
      </c>
      <c r="L25">
        <f>VLOOKUP($A25,'2010'!$A$1:$J$161,5, FALSE)</f>
        <v>3.64</v>
      </c>
      <c r="M25">
        <f>VLOOKUP($A25,'2007'!$A$1:$J$161,5, FALSE)</f>
        <v>3.57</v>
      </c>
      <c r="N25">
        <f>VLOOKUP($A25,'2014'!$A$1:$J$161,6, FALSE)</f>
        <v>3.67</v>
      </c>
      <c r="O25">
        <f>VLOOKUP($A25,'2012'!$A$1:$J$161,6, FALSE)</f>
        <v>3.42</v>
      </c>
      <c r="P25">
        <f>VLOOKUP($A25,'2010'!$A$1:$J$161,6, FALSE)</f>
        <v>3.54</v>
      </c>
      <c r="Q25">
        <f>VLOOKUP($A25,'2007'!$A$1:$J$161,6, FALSE)</f>
        <v>3.61</v>
      </c>
      <c r="R25">
        <f>VLOOKUP($A25,'2014'!$A$1:$J$161,7, FALSE)</f>
        <v>3.67</v>
      </c>
      <c r="S25">
        <f>VLOOKUP($A25,'2012'!$A$1:$J$161,7, FALSE)</f>
        <v>3.27</v>
      </c>
      <c r="T25">
        <f>VLOOKUP($A25,'2010'!$A$1:$J$161,7, FALSE)</f>
        <v>3.36</v>
      </c>
      <c r="U25">
        <f>VLOOKUP($A25,'2007'!$A$1:$J$161,7, FALSE)</f>
        <v>3.77</v>
      </c>
      <c r="V25">
        <f>VLOOKUP($A25,'2014'!$A$1:$J$161,8, FALSE)</f>
        <v>3.56</v>
      </c>
      <c r="W25">
        <f>VLOOKUP($A25,'2012'!$A$1:$J$161,8, FALSE)</f>
        <v>3.25</v>
      </c>
      <c r="X25">
        <f>VLOOKUP($A25,'2010'!$A$1:$J$161,8, FALSE)</f>
        <v>3.54</v>
      </c>
      <c r="Y25">
        <f>VLOOKUP($A25,'2007'!$A$1:$J$161,8, FALSE)</f>
        <v>3.82</v>
      </c>
      <c r="Z25">
        <f>VLOOKUP($A25,'2014'!$A$1:$J$161,9, FALSE)</f>
        <v>3.33</v>
      </c>
      <c r="AA25">
        <f>VLOOKUP($A25,'2012'!$A$1:$J$161,9, FALSE)</f>
        <v>3.58</v>
      </c>
      <c r="AB25">
        <f>VLOOKUP($A25,'2010'!$A$1:$J$161,9, FALSE)</f>
        <v>3.67</v>
      </c>
      <c r="AC25">
        <f>VLOOKUP($A25,'2007'!$A$1:$J$161,9, FALSE)</f>
        <v>3.68</v>
      </c>
      <c r="AD25">
        <f>VLOOKUP($A25,'2014'!$A$1:$J$161,10, FALSE)</f>
        <v>3.72</v>
      </c>
      <c r="AE25">
        <f>VLOOKUP($A25,'2012'!$A$1:$J$161,10, FALSE)</f>
        <v>3.55</v>
      </c>
      <c r="AF25">
        <f>VLOOKUP($A25,'2010'!$A$1:$J$161,10, FALSE)</f>
        <v>4.17</v>
      </c>
      <c r="AG25">
        <f>VLOOKUP($A25,'2007'!$A$1:$J$161,10, FALSE)</f>
        <v>4.05</v>
      </c>
    </row>
    <row r="26" spans="1:33" x14ac:dyDescent="0.3">
      <c r="A26" s="1" t="s">
        <v>33</v>
      </c>
      <c r="B26">
        <f>VLOOKUP(A26,'2014'!$A$1:$J$161,3, FALSE)</f>
        <v>24</v>
      </c>
      <c r="C26">
        <f>VLOOKUP(A26,'2012'!$A$1:$J$161,3, FALSE)</f>
        <v>3</v>
      </c>
      <c r="D26">
        <f>VLOOKUP(A26,'2010'!$A$1:$J$161,3, FALSE)</f>
        <v>12</v>
      </c>
      <c r="E26">
        <f>VLOOKUP(A26,'2007'!$A$1:$J$161,3, FALSE)</f>
        <v>15</v>
      </c>
      <c r="F26">
        <f>VLOOKUP($A26,'2014'!$A$1:$J$161,4, FALSE)</f>
        <v>3.62</v>
      </c>
      <c r="G26">
        <f>VLOOKUP($A26,'2012'!$A$1:$J$161,4, FALSE)</f>
        <v>4.05</v>
      </c>
      <c r="H26">
        <f>VLOOKUP($A26,'2010'!$A$1:$J$161,4, FALSE)</f>
        <v>3.89</v>
      </c>
      <c r="I26">
        <f>VLOOKUP($A26,'2007'!$A$1:$J$161,4, FALSE)</f>
        <v>3.82</v>
      </c>
      <c r="J26">
        <f>VLOOKUP($A26,'2014'!$A$1:$J$161,5, FALSE)</f>
        <v>3.89</v>
      </c>
      <c r="K26">
        <f>VLOOKUP($A26,'2012'!$A$1:$J$161,5, FALSE)</f>
        <v>3.98</v>
      </c>
      <c r="L26">
        <f>VLOOKUP($A26,'2010'!$A$1:$J$161,5, FALSE)</f>
        <v>3.86</v>
      </c>
      <c r="M26">
        <f>VLOOKUP($A26,'2007'!$A$1:$J$161,5, FALSE)</f>
        <v>3.68</v>
      </c>
      <c r="N26">
        <f>VLOOKUP($A26,'2014'!$A$1:$J$161,6, FALSE)</f>
        <v>3.52</v>
      </c>
      <c r="O26">
        <f>VLOOKUP($A26,'2012'!$A$1:$J$161,6, FALSE)</f>
        <v>4.12</v>
      </c>
      <c r="P26">
        <f>VLOOKUP($A26,'2010'!$A$1:$J$161,6, FALSE)</f>
        <v>4.08</v>
      </c>
      <c r="Q26">
        <f>VLOOKUP($A26,'2007'!$A$1:$J$161,6, FALSE)</f>
        <v>3.81</v>
      </c>
      <c r="R26">
        <f>VLOOKUP($A26,'2014'!$A$1:$J$161,7, FALSE)</f>
        <v>3.52</v>
      </c>
      <c r="S26">
        <f>VLOOKUP($A26,'2012'!$A$1:$J$161,7, FALSE)</f>
        <v>3.85</v>
      </c>
      <c r="T26">
        <f>VLOOKUP($A26,'2010'!$A$1:$J$161,7, FALSE)</f>
        <v>3.41</v>
      </c>
      <c r="U26">
        <f>VLOOKUP($A26,'2007'!$A$1:$J$161,7, FALSE)</f>
        <v>3.3</v>
      </c>
      <c r="V26">
        <f>VLOOKUP($A26,'2014'!$A$1:$J$161,8, FALSE)</f>
        <v>3.72</v>
      </c>
      <c r="W26">
        <f>VLOOKUP($A26,'2012'!$A$1:$J$161,8, FALSE)</f>
        <v>4.1399999999999997</v>
      </c>
      <c r="X26">
        <f>VLOOKUP($A26,'2010'!$A$1:$J$161,8, FALSE)</f>
        <v>3.92</v>
      </c>
      <c r="Y26">
        <f>VLOOKUP($A26,'2007'!$A$1:$J$161,8, FALSE)</f>
        <v>3.85</v>
      </c>
      <c r="Z26">
        <f>VLOOKUP($A26,'2014'!$A$1:$J$161,9, FALSE)</f>
        <v>3.31</v>
      </c>
      <c r="AA26">
        <f>VLOOKUP($A26,'2012'!$A$1:$J$161,9, FALSE)</f>
        <v>4.1399999999999997</v>
      </c>
      <c r="AB26">
        <f>VLOOKUP($A26,'2010'!$A$1:$J$161,9, FALSE)</f>
        <v>4.09</v>
      </c>
      <c r="AC26">
        <f>VLOOKUP($A26,'2007'!$A$1:$J$161,9, FALSE)</f>
        <v>4.17</v>
      </c>
      <c r="AD26">
        <f>VLOOKUP($A26,'2014'!$A$1:$J$161,10, FALSE)</f>
        <v>3.8</v>
      </c>
      <c r="AE26">
        <f>VLOOKUP($A26,'2012'!$A$1:$J$161,10, FALSE)</f>
        <v>4.0999999999999996</v>
      </c>
      <c r="AF26">
        <f>VLOOKUP($A26,'2010'!$A$1:$J$161,10, FALSE)</f>
        <v>4.08</v>
      </c>
      <c r="AG26">
        <f>VLOOKUP($A26,'2007'!$A$1:$J$161,10, FALSE)</f>
        <v>4.18</v>
      </c>
    </row>
    <row r="27" spans="1:33" x14ac:dyDescent="0.3">
      <c r="A27" s="1" t="s">
        <v>34</v>
      </c>
      <c r="B27">
        <f>VLOOKUP(A27,'2014'!$A$1:$J$161,3, FALSE)</f>
        <v>25</v>
      </c>
      <c r="C27">
        <f>VLOOKUP(A27,'2012'!$A$1:$J$161,3, FALSE)</f>
        <v>29</v>
      </c>
      <c r="D27">
        <f>VLOOKUP(A27,'2010'!$A$1:$J$161,3, FALSE)</f>
        <v>29</v>
      </c>
      <c r="E27">
        <f>VLOOKUP(A27,'2007'!$A$1:$J$161,3, FALSE)</f>
        <v>27</v>
      </c>
      <c r="F27">
        <f>VLOOKUP($A27,'2014'!$A$1:$J$161,4, FALSE)</f>
        <v>3.59</v>
      </c>
      <c r="G27">
        <f>VLOOKUP($A27,'2012'!$A$1:$J$161,4, FALSE)</f>
        <v>3.49</v>
      </c>
      <c r="H27">
        <f>VLOOKUP($A27,'2010'!$A$1:$J$161,4, FALSE)</f>
        <v>3.44</v>
      </c>
      <c r="I27">
        <f>VLOOKUP($A27,'2007'!$A$1:$J$161,4, FALSE)</f>
        <v>3.48</v>
      </c>
      <c r="J27">
        <f>VLOOKUP($A27,'2014'!$A$1:$J$161,5, FALSE)</f>
        <v>3.37</v>
      </c>
      <c r="K27">
        <f>VLOOKUP($A27,'2012'!$A$1:$J$161,5, FALSE)</f>
        <v>3.28</v>
      </c>
      <c r="L27">
        <f>VLOOKUP($A27,'2010'!$A$1:$J$161,5, FALSE)</f>
        <v>3.11</v>
      </c>
      <c r="M27">
        <f>VLOOKUP($A27,'2007'!$A$1:$J$161,5, FALSE)</f>
        <v>3.36</v>
      </c>
      <c r="N27">
        <f>VLOOKUP($A27,'2014'!$A$1:$J$161,6, FALSE)</f>
        <v>3.56</v>
      </c>
      <c r="O27">
        <f>VLOOKUP($A27,'2012'!$A$1:$J$161,6, FALSE)</f>
        <v>3.43</v>
      </c>
      <c r="P27">
        <f>VLOOKUP($A27,'2010'!$A$1:$J$161,6, FALSE)</f>
        <v>3.5</v>
      </c>
      <c r="Q27">
        <f>VLOOKUP($A27,'2007'!$A$1:$J$161,6, FALSE)</f>
        <v>3.33</v>
      </c>
      <c r="R27">
        <f>VLOOKUP($A27,'2014'!$A$1:$J$161,7, FALSE)</f>
        <v>3.64</v>
      </c>
      <c r="S27">
        <f>VLOOKUP($A27,'2012'!$A$1:$J$161,7, FALSE)</f>
        <v>3.4</v>
      </c>
      <c r="T27">
        <f>VLOOKUP($A27,'2010'!$A$1:$J$161,7, FALSE)</f>
        <v>3.5</v>
      </c>
      <c r="U27">
        <f>VLOOKUP($A27,'2007'!$A$1:$J$161,7, FALSE)</f>
        <v>3.36</v>
      </c>
      <c r="V27">
        <f>VLOOKUP($A27,'2014'!$A$1:$J$161,8, FALSE)</f>
        <v>3.47</v>
      </c>
      <c r="W27">
        <f>VLOOKUP($A27,'2012'!$A$1:$J$161,8, FALSE)</f>
        <v>3.45</v>
      </c>
      <c r="X27">
        <f>VLOOKUP($A27,'2010'!$A$1:$J$161,8, FALSE)</f>
        <v>3.34</v>
      </c>
      <c r="Y27">
        <f>VLOOKUP($A27,'2007'!$A$1:$J$161,8, FALSE)</f>
        <v>3.4</v>
      </c>
      <c r="Z27">
        <f>VLOOKUP($A27,'2014'!$A$1:$J$161,9, FALSE)</f>
        <v>3.58</v>
      </c>
      <c r="AA27">
        <f>VLOOKUP($A27,'2012'!$A$1:$J$161,9, FALSE)</f>
        <v>3.54</v>
      </c>
      <c r="AB27">
        <f>VLOOKUP($A27,'2010'!$A$1:$J$161,9, FALSE)</f>
        <v>3.32</v>
      </c>
      <c r="AC27">
        <f>VLOOKUP($A27,'2007'!$A$1:$J$161,9, FALSE)</f>
        <v>3.51</v>
      </c>
      <c r="AD27">
        <f>VLOOKUP($A27,'2014'!$A$1:$J$161,10, FALSE)</f>
        <v>3.92</v>
      </c>
      <c r="AE27">
        <f>VLOOKUP($A27,'2012'!$A$1:$J$161,10, FALSE)</f>
        <v>3.86</v>
      </c>
      <c r="AF27">
        <f>VLOOKUP($A27,'2010'!$A$1:$J$161,10, FALSE)</f>
        <v>3.86</v>
      </c>
      <c r="AG27">
        <f>VLOOKUP($A27,'2007'!$A$1:$J$161,10, FALSE)</f>
        <v>3.95</v>
      </c>
    </row>
    <row r="28" spans="1:33" x14ac:dyDescent="0.3">
      <c r="A28" s="1" t="s">
        <v>35</v>
      </c>
      <c r="B28">
        <f>VLOOKUP(A28,'2014'!$A$1:$J$161,3, FALSE)</f>
        <v>26</v>
      </c>
      <c r="C28">
        <f>VLOOKUP(A28,'2012'!$A$1:$J$161,3, FALSE)</f>
        <v>28</v>
      </c>
      <c r="D28">
        <f>VLOOKUP(A28,'2010'!$A$1:$J$161,3, FALSE)</f>
        <v>34</v>
      </c>
      <c r="E28">
        <f>VLOOKUP(A28,'2007'!$A$1:$J$161,3, FALSE)</f>
        <v>28</v>
      </c>
      <c r="F28">
        <f>VLOOKUP($A28,'2014'!$A$1:$J$161,4, FALSE)</f>
        <v>3.56</v>
      </c>
      <c r="G28">
        <f>VLOOKUP($A28,'2012'!$A$1:$J$161,4, FALSE)</f>
        <v>3.5</v>
      </c>
      <c r="H28">
        <f>VLOOKUP($A28,'2010'!$A$1:$J$161,4, FALSE)</f>
        <v>3.34</v>
      </c>
      <c r="I28">
        <f>VLOOKUP($A28,'2007'!$A$1:$J$161,4, FALSE)</f>
        <v>3.38</v>
      </c>
      <c r="J28">
        <f>VLOOKUP($A28,'2014'!$A$1:$J$161,5, FALSE)</f>
        <v>3.26</v>
      </c>
      <c r="K28">
        <f>VLOOKUP($A28,'2012'!$A$1:$J$161,5, FALSE)</f>
        <v>3.19</v>
      </c>
      <c r="L28">
        <f>VLOOKUP($A28,'2010'!$A$1:$J$161,5, FALSE)</f>
        <v>3.31</v>
      </c>
      <c r="M28">
        <f>VLOOKUP($A28,'2007'!$A$1:$J$161,5, FALSE)</f>
        <v>3.24</v>
      </c>
      <c r="N28">
        <f>VLOOKUP($A28,'2014'!$A$1:$J$161,6, FALSE)</f>
        <v>3.37</v>
      </c>
      <c r="O28">
        <f>VLOOKUP($A28,'2012'!$A$1:$J$161,6, FALSE)</f>
        <v>3.42</v>
      </c>
      <c r="P28">
        <f>VLOOKUP($A28,'2010'!$A$1:$J$161,6, FALSE)</f>
        <v>3.17</v>
      </c>
      <c r="Q28">
        <f>VLOOKUP($A28,'2007'!$A$1:$J$161,6, FALSE)</f>
        <v>3.16</v>
      </c>
      <c r="R28">
        <f>VLOOKUP($A28,'2014'!$A$1:$J$161,7, FALSE)</f>
        <v>3.43</v>
      </c>
      <c r="S28">
        <f>VLOOKUP($A28,'2012'!$A$1:$J$161,7, FALSE)</f>
        <v>3.43</v>
      </c>
      <c r="T28">
        <f>VLOOKUP($A28,'2010'!$A$1:$J$161,7, FALSE)</f>
        <v>3.02</v>
      </c>
      <c r="U28">
        <f>VLOOKUP($A28,'2007'!$A$1:$J$161,7, FALSE)</f>
        <v>3.23</v>
      </c>
      <c r="V28">
        <f>VLOOKUP($A28,'2014'!$A$1:$J$161,8, FALSE)</f>
        <v>3.71</v>
      </c>
      <c r="W28">
        <f>VLOOKUP($A28,'2012'!$A$1:$J$161,8, FALSE)</f>
        <v>3.48</v>
      </c>
      <c r="X28">
        <f>VLOOKUP($A28,'2010'!$A$1:$J$161,8, FALSE)</f>
        <v>3.31</v>
      </c>
      <c r="Y28">
        <f>VLOOKUP($A28,'2007'!$A$1:$J$161,8, FALSE)</f>
        <v>3.19</v>
      </c>
      <c r="Z28">
        <f>VLOOKUP($A28,'2014'!$A$1:$J$161,9, FALSE)</f>
        <v>3.71</v>
      </c>
      <c r="AA28">
        <f>VLOOKUP($A28,'2012'!$A$1:$J$161,9, FALSE)</f>
        <v>3.6</v>
      </c>
      <c r="AB28">
        <f>VLOOKUP($A28,'2010'!$A$1:$J$161,9, FALSE)</f>
        <v>3.38</v>
      </c>
      <c r="AC28">
        <f>VLOOKUP($A28,'2007'!$A$1:$J$161,9, FALSE)</f>
        <v>3.44</v>
      </c>
      <c r="AD28">
        <f>VLOOKUP($A28,'2014'!$A$1:$J$161,10, FALSE)</f>
        <v>3.87</v>
      </c>
      <c r="AE28">
        <f>VLOOKUP($A28,'2012'!$A$1:$J$161,10, FALSE)</f>
        <v>3.88</v>
      </c>
      <c r="AF28">
        <f>VLOOKUP($A28,'2010'!$A$1:$J$161,10, FALSE)</f>
        <v>3.84</v>
      </c>
      <c r="AG28">
        <f>VLOOKUP($A28,'2007'!$A$1:$J$161,10, FALSE)</f>
        <v>4.0599999999999996</v>
      </c>
    </row>
    <row r="29" spans="1:33" ht="28.8" x14ac:dyDescent="0.3">
      <c r="A29" s="1" t="s">
        <v>36</v>
      </c>
      <c r="B29">
        <f>VLOOKUP(A29,'2014'!$A$1:$J$161,3, FALSE)</f>
        <v>27</v>
      </c>
      <c r="C29">
        <f>VLOOKUP(A29,'2012'!$A$1:$J$161,3, FALSE)</f>
        <v>17</v>
      </c>
      <c r="D29">
        <f>VLOOKUP(A29,'2010'!$A$1:$J$161,3, FALSE)</f>
        <v>24</v>
      </c>
      <c r="E29">
        <f>VLOOKUP(A29,'2007'!$A$1:$J$161,3, FALSE)</f>
        <v>20</v>
      </c>
      <c r="F29">
        <f>VLOOKUP($A29,'2014'!$A$1:$J$161,4, FALSE)</f>
        <v>3.54</v>
      </c>
      <c r="G29">
        <f>VLOOKUP($A29,'2012'!$A$1:$J$161,4, FALSE)</f>
        <v>3.78</v>
      </c>
      <c r="H29">
        <f>VLOOKUP($A29,'2010'!$A$1:$J$161,4, FALSE)</f>
        <v>3.63</v>
      </c>
      <c r="I29">
        <f>VLOOKUP($A29,'2007'!$A$1:$J$161,4, FALSE)</f>
        <v>3.73</v>
      </c>
      <c r="J29">
        <f>VLOOKUP($A29,'2014'!$A$1:$J$161,5, FALSE)</f>
        <v>3.42</v>
      </c>
      <c r="K29">
        <f>VLOOKUP($A29,'2012'!$A$1:$J$161,5, FALSE)</f>
        <v>3.61</v>
      </c>
      <c r="L29">
        <f>VLOOKUP($A29,'2010'!$A$1:$J$161,5, FALSE)</f>
        <v>3.49</v>
      </c>
      <c r="M29">
        <f>VLOOKUP($A29,'2007'!$A$1:$J$161,5, FALSE)</f>
        <v>3.52</v>
      </c>
      <c r="N29">
        <f>VLOOKUP($A29,'2014'!$A$1:$J$161,6, FALSE)</f>
        <v>3.7</v>
      </c>
      <c r="O29">
        <f>VLOOKUP($A29,'2012'!$A$1:$J$161,6, FALSE)</f>
        <v>3.84</v>
      </c>
      <c r="P29">
        <f>VLOOKUP($A29,'2010'!$A$1:$J$161,6, FALSE)</f>
        <v>3.81</v>
      </c>
      <c r="Q29">
        <f>VLOOKUP($A29,'2007'!$A$1:$J$161,6, FALSE)</f>
        <v>3.8</v>
      </c>
      <c r="R29">
        <f>VLOOKUP($A29,'2014'!$A$1:$J$161,7, FALSE)</f>
        <v>3.2</v>
      </c>
      <c r="S29">
        <f>VLOOKUP($A29,'2012'!$A$1:$J$161,7, FALSE)</f>
        <v>3.59</v>
      </c>
      <c r="T29">
        <f>VLOOKUP($A29,'2010'!$A$1:$J$161,7, FALSE)</f>
        <v>3.48</v>
      </c>
      <c r="U29">
        <f>VLOOKUP($A29,'2007'!$A$1:$J$161,7, FALSE)</f>
        <v>3.68</v>
      </c>
      <c r="V29">
        <f>VLOOKUP($A29,'2014'!$A$1:$J$161,8, FALSE)</f>
        <v>3.5</v>
      </c>
      <c r="W29">
        <f>VLOOKUP($A29,'2012'!$A$1:$J$161,8, FALSE)</f>
        <v>3.74</v>
      </c>
      <c r="X29">
        <f>VLOOKUP($A29,'2010'!$A$1:$J$161,8, FALSE)</f>
        <v>3.53</v>
      </c>
      <c r="Y29">
        <f>VLOOKUP($A29,'2007'!$A$1:$J$161,8, FALSE)</f>
        <v>3.67</v>
      </c>
      <c r="Z29">
        <f>VLOOKUP($A29,'2014'!$A$1:$J$161,9, FALSE)</f>
        <v>3.57</v>
      </c>
      <c r="AA29">
        <f>VLOOKUP($A29,'2012'!$A$1:$J$161,9, FALSE)</f>
        <v>3.81</v>
      </c>
      <c r="AB29">
        <f>VLOOKUP($A29,'2010'!$A$1:$J$161,9, FALSE)</f>
        <v>3.58</v>
      </c>
      <c r="AC29">
        <f>VLOOKUP($A29,'2007'!$A$1:$J$161,9, FALSE)</f>
        <v>3.61</v>
      </c>
      <c r="AD29">
        <f>VLOOKUP($A29,'2014'!$A$1:$J$161,10, FALSE)</f>
        <v>3.92</v>
      </c>
      <c r="AE29">
        <f>VLOOKUP($A29,'2012'!$A$1:$J$161,10, FALSE)</f>
        <v>4.0999999999999996</v>
      </c>
      <c r="AF29">
        <f>VLOOKUP($A29,'2010'!$A$1:$J$161,10, FALSE)</f>
        <v>3.94</v>
      </c>
      <c r="AG29">
        <f>VLOOKUP($A29,'2007'!$A$1:$J$161,10, FALSE)</f>
        <v>4.12</v>
      </c>
    </row>
    <row r="30" spans="1:33" x14ac:dyDescent="0.3">
      <c r="A30" s="1" t="s">
        <v>37</v>
      </c>
      <c r="B30">
        <f>VLOOKUP(A30,'2014'!$A$1:$J$161,3, FALSE)</f>
        <v>28</v>
      </c>
      <c r="C30">
        <f>VLOOKUP(A30,'2012'!$A$1:$J$161,3, FALSE)</f>
        <v>26</v>
      </c>
      <c r="D30">
        <f>VLOOKUP(A30,'2010'!$A$1:$J$161,3, FALSE)</f>
        <v>27</v>
      </c>
      <c r="E30">
        <f>VLOOKUP(A30,'2007'!$A$1:$J$161,3, FALSE)</f>
        <v>30</v>
      </c>
      <c r="F30">
        <f>VLOOKUP($A30,'2014'!$A$1:$J$161,4, FALSE)</f>
        <v>3.53</v>
      </c>
      <c r="G30">
        <f>VLOOKUP($A30,'2012'!$A$1:$J$161,4, FALSE)</f>
        <v>3.52</v>
      </c>
      <c r="H30">
        <f>VLOOKUP($A30,'2010'!$A$1:$J$161,4, FALSE)</f>
        <v>3.49</v>
      </c>
      <c r="I30">
        <f>VLOOKUP($A30,'2007'!$A$1:$J$161,4, FALSE)</f>
        <v>3.32</v>
      </c>
      <c r="J30">
        <f>VLOOKUP($A30,'2014'!$A$1:$J$161,5, FALSE)</f>
        <v>3.21</v>
      </c>
      <c r="K30">
        <f>VLOOKUP($A30,'2012'!$A$1:$J$161,5, FALSE)</f>
        <v>3.25</v>
      </c>
      <c r="L30">
        <f>VLOOKUP($A30,'2010'!$A$1:$J$161,5, FALSE)</f>
        <v>3.16</v>
      </c>
      <c r="M30">
        <f>VLOOKUP($A30,'2007'!$A$1:$J$161,5, FALSE)</f>
        <v>2.99</v>
      </c>
      <c r="N30">
        <f>VLOOKUP($A30,'2014'!$A$1:$J$161,6, FALSE)</f>
        <v>3.67</v>
      </c>
      <c r="O30">
        <f>VLOOKUP($A30,'2012'!$A$1:$J$161,6, FALSE)</f>
        <v>3.61</v>
      </c>
      <c r="P30">
        <f>VLOOKUP($A30,'2010'!$A$1:$J$161,6, FALSE)</f>
        <v>3.54</v>
      </c>
      <c r="Q30">
        <f>VLOOKUP($A30,'2007'!$A$1:$J$161,6, FALSE)</f>
        <v>3.2</v>
      </c>
      <c r="R30">
        <f>VLOOKUP($A30,'2014'!$A$1:$J$161,7, FALSE)</f>
        <v>3.5</v>
      </c>
      <c r="S30">
        <f>VLOOKUP($A30,'2012'!$A$1:$J$161,7, FALSE)</f>
        <v>3.46</v>
      </c>
      <c r="T30">
        <f>VLOOKUP($A30,'2010'!$A$1:$J$161,7, FALSE)</f>
        <v>3.31</v>
      </c>
      <c r="U30">
        <f>VLOOKUP($A30,'2007'!$A$1:$J$161,7, FALSE)</f>
        <v>3.31</v>
      </c>
      <c r="V30">
        <f>VLOOKUP($A30,'2014'!$A$1:$J$161,8, FALSE)</f>
        <v>3.46</v>
      </c>
      <c r="W30">
        <f>VLOOKUP($A30,'2012'!$A$1:$J$161,8, FALSE)</f>
        <v>3.47</v>
      </c>
      <c r="X30">
        <f>VLOOKUP($A30,'2010'!$A$1:$J$161,8, FALSE)</f>
        <v>3.49</v>
      </c>
      <c r="Y30">
        <f>VLOOKUP($A30,'2007'!$A$1:$J$161,8, FALSE)</f>
        <v>3.4</v>
      </c>
      <c r="Z30">
        <f>VLOOKUP($A30,'2014'!$A$1:$J$161,9, FALSE)</f>
        <v>3.5</v>
      </c>
      <c r="AA30">
        <f>VLOOKUP($A30,'2012'!$A$1:$J$161,9, FALSE)</f>
        <v>3.52</v>
      </c>
      <c r="AB30">
        <f>VLOOKUP($A30,'2010'!$A$1:$J$161,9, FALSE)</f>
        <v>3.55</v>
      </c>
      <c r="AC30">
        <f>VLOOKUP($A30,'2007'!$A$1:$J$161,9, FALSE)</f>
        <v>3.37</v>
      </c>
      <c r="AD30">
        <f>VLOOKUP($A30,'2014'!$A$1:$J$161,10, FALSE)</f>
        <v>3.87</v>
      </c>
      <c r="AE30">
        <f>VLOOKUP($A30,'2012'!$A$1:$J$161,10, FALSE)</f>
        <v>3.8</v>
      </c>
      <c r="AF30">
        <f>VLOOKUP($A30,'2010'!$A$1:$J$161,10, FALSE)</f>
        <v>3.91</v>
      </c>
      <c r="AG30">
        <f>VLOOKUP($A30,'2007'!$A$1:$J$161,10, FALSE)</f>
        <v>3.68</v>
      </c>
    </row>
    <row r="31" spans="1:33" x14ac:dyDescent="0.3">
      <c r="A31" s="1" t="s">
        <v>38</v>
      </c>
      <c r="B31">
        <f>VLOOKUP(A31,'2014'!$A$1:$J$161,3, FALSE)</f>
        <v>29</v>
      </c>
      <c r="C31">
        <f>VLOOKUP(A31,'2012'!$A$1:$J$161,3, FALSE)</f>
        <v>33</v>
      </c>
      <c r="D31">
        <f>VLOOKUP(A31,'2010'!$A$1:$J$161,3, FALSE)</f>
        <v>55</v>
      </c>
      <c r="E31">
        <f>VLOOKUP(A31,'2007'!$A$1:$J$161,3, FALSE)</f>
        <v>46</v>
      </c>
      <c r="F31">
        <f>VLOOKUP($A31,'2014'!$A$1:$J$161,4, FALSE)</f>
        <v>3.52</v>
      </c>
      <c r="G31">
        <f>VLOOKUP($A31,'2012'!$A$1:$J$161,4, FALSE)</f>
        <v>3.32</v>
      </c>
      <c r="H31">
        <f>VLOOKUP($A31,'2010'!$A$1:$J$161,4, FALSE)</f>
        <v>2.95</v>
      </c>
      <c r="I31">
        <f>VLOOKUP($A31,'2007'!$A$1:$J$161,4, FALSE)</f>
        <v>2.98</v>
      </c>
      <c r="J31">
        <f>VLOOKUP($A31,'2014'!$A$1:$J$161,5, FALSE)</f>
        <v>3.21</v>
      </c>
      <c r="K31">
        <f>VLOOKUP($A31,'2012'!$A$1:$J$161,5, FALSE)</f>
        <v>3.12</v>
      </c>
      <c r="L31">
        <f>VLOOKUP($A31,'2010'!$A$1:$J$161,5, FALSE)</f>
        <v>2.25</v>
      </c>
      <c r="M31">
        <f>VLOOKUP($A31,'2007'!$A$1:$J$161,5, FALSE)</f>
        <v>2.44</v>
      </c>
      <c r="N31">
        <f>VLOOKUP($A31,'2014'!$A$1:$J$161,6, FALSE)</f>
        <v>3.44</v>
      </c>
      <c r="O31">
        <f>VLOOKUP($A31,'2012'!$A$1:$J$161,6, FALSE)</f>
        <v>3.23</v>
      </c>
      <c r="P31">
        <f>VLOOKUP($A31,'2010'!$A$1:$J$161,6, FALSE)</f>
        <v>2.75</v>
      </c>
      <c r="Q31">
        <f>VLOOKUP($A31,'2007'!$A$1:$J$161,6, FALSE)</f>
        <v>2.62</v>
      </c>
      <c r="R31">
        <f>VLOOKUP($A31,'2014'!$A$1:$J$161,7, FALSE)</f>
        <v>3.55</v>
      </c>
      <c r="S31">
        <f>VLOOKUP($A31,'2012'!$A$1:$J$161,7, FALSE)</f>
        <v>2.88</v>
      </c>
      <c r="T31">
        <f>VLOOKUP($A31,'2010'!$A$1:$J$161,7, FALSE)</f>
        <v>2.92</v>
      </c>
      <c r="U31">
        <f>VLOOKUP($A31,'2007'!$A$1:$J$161,7, FALSE)</f>
        <v>3</v>
      </c>
      <c r="V31">
        <f>VLOOKUP($A31,'2014'!$A$1:$J$161,8, FALSE)</f>
        <v>3.55</v>
      </c>
      <c r="W31">
        <f>VLOOKUP($A31,'2012'!$A$1:$J$161,8, FALSE)</f>
        <v>3.25</v>
      </c>
      <c r="X31">
        <f>VLOOKUP($A31,'2010'!$A$1:$J$161,8, FALSE)</f>
        <v>2.57</v>
      </c>
      <c r="Y31">
        <f>VLOOKUP($A31,'2007'!$A$1:$J$161,8, FALSE)</f>
        <v>3</v>
      </c>
      <c r="Z31">
        <f>VLOOKUP($A31,'2014'!$A$1:$J$161,9, FALSE)</f>
        <v>3.47</v>
      </c>
      <c r="AA31">
        <f>VLOOKUP($A31,'2012'!$A$1:$J$161,9, FALSE)</f>
        <v>3.5</v>
      </c>
      <c r="AB31">
        <f>VLOOKUP($A31,'2010'!$A$1:$J$161,9, FALSE)</f>
        <v>3.09</v>
      </c>
      <c r="AC31">
        <f>VLOOKUP($A31,'2007'!$A$1:$J$161,9, FALSE)</f>
        <v>3.17</v>
      </c>
      <c r="AD31">
        <f>VLOOKUP($A31,'2014'!$A$1:$J$161,10, FALSE)</f>
        <v>3.87</v>
      </c>
      <c r="AE31">
        <f>VLOOKUP($A31,'2012'!$A$1:$J$161,10, FALSE)</f>
        <v>4</v>
      </c>
      <c r="AF31">
        <f>VLOOKUP($A31,'2010'!$A$1:$J$161,10, FALSE)</f>
        <v>4.09</v>
      </c>
      <c r="AG31">
        <f>VLOOKUP($A31,'2007'!$A$1:$J$161,10, FALSE)</f>
        <v>3.67</v>
      </c>
    </row>
    <row r="32" spans="1:33" x14ac:dyDescent="0.3">
      <c r="A32" s="1" t="s">
        <v>39</v>
      </c>
      <c r="B32">
        <f>VLOOKUP(A32,'2014'!$A$1:$J$161,3, FALSE)</f>
        <v>30</v>
      </c>
      <c r="C32">
        <f>VLOOKUP(A32,'2012'!$A$1:$J$161,3, FALSE)</f>
        <v>27</v>
      </c>
      <c r="D32">
        <f>VLOOKUP(A32,'2010'!$A$1:$J$161,3, FALSE)</f>
        <v>39</v>
      </c>
      <c r="E32">
        <f>VLOOKUP(A32,'2007'!$A$1:$J$161,3, FALSE)</f>
        <v>34</v>
      </c>
      <c r="F32">
        <f>VLOOKUP($A32,'2014'!$A$1:$J$161,4, FALSE)</f>
        <v>3.5</v>
      </c>
      <c r="G32">
        <f>VLOOKUP($A32,'2012'!$A$1:$J$161,4, FALSE)</f>
        <v>3.51</v>
      </c>
      <c r="H32">
        <f>VLOOKUP($A32,'2010'!$A$1:$J$161,4, FALSE)</f>
        <v>3.22</v>
      </c>
      <c r="I32">
        <f>VLOOKUP($A32,'2007'!$A$1:$J$161,4, FALSE)</f>
        <v>3.15</v>
      </c>
      <c r="J32">
        <f>VLOOKUP($A32,'2014'!$A$1:$J$161,5, FALSE)</f>
        <v>3.23</v>
      </c>
      <c r="K32">
        <f>VLOOKUP($A32,'2012'!$A$1:$J$161,5, FALSE)</f>
        <v>3.16</v>
      </c>
      <c r="L32">
        <f>VLOOKUP($A32,'2010'!$A$1:$J$161,5, FALSE)</f>
        <v>2.82</v>
      </c>
      <c r="M32">
        <f>VLOOKUP($A32,'2007'!$A$1:$J$161,5, FALSE)</f>
        <v>3</v>
      </c>
      <c r="N32">
        <f>VLOOKUP($A32,'2014'!$A$1:$J$161,6, FALSE)</f>
        <v>3.53</v>
      </c>
      <c r="O32">
        <f>VLOOKUP($A32,'2012'!$A$1:$J$161,6, FALSE)</f>
        <v>3.62</v>
      </c>
      <c r="P32">
        <f>VLOOKUP($A32,'2010'!$A$1:$J$161,6, FALSE)</f>
        <v>3.08</v>
      </c>
      <c r="Q32">
        <f>VLOOKUP($A32,'2007'!$A$1:$J$161,6, FALSE)</f>
        <v>2.94</v>
      </c>
      <c r="R32">
        <f>VLOOKUP($A32,'2014'!$A$1:$J$161,7, FALSE)</f>
        <v>3.18</v>
      </c>
      <c r="S32">
        <f>VLOOKUP($A32,'2012'!$A$1:$J$161,7, FALSE)</f>
        <v>3.38</v>
      </c>
      <c r="T32">
        <f>VLOOKUP($A32,'2010'!$A$1:$J$161,7, FALSE)</f>
        <v>3.15</v>
      </c>
      <c r="U32">
        <f>VLOOKUP($A32,'2007'!$A$1:$J$161,7, FALSE)</f>
        <v>3.07</v>
      </c>
      <c r="V32">
        <f>VLOOKUP($A32,'2014'!$A$1:$J$161,8, FALSE)</f>
        <v>3.64</v>
      </c>
      <c r="W32">
        <f>VLOOKUP($A32,'2012'!$A$1:$J$161,8, FALSE)</f>
        <v>3.52</v>
      </c>
      <c r="X32">
        <f>VLOOKUP($A32,'2010'!$A$1:$J$161,8, FALSE)</f>
        <v>3.23</v>
      </c>
      <c r="Y32">
        <f>VLOOKUP($A32,'2007'!$A$1:$J$161,8, FALSE)</f>
        <v>3.29</v>
      </c>
      <c r="Z32">
        <f>VLOOKUP($A32,'2014'!$A$1:$J$161,9, FALSE)</f>
        <v>3.77</v>
      </c>
      <c r="AA32">
        <f>VLOOKUP($A32,'2012'!$A$1:$J$161,9, FALSE)</f>
        <v>3.54</v>
      </c>
      <c r="AB32">
        <f>VLOOKUP($A32,'2010'!$A$1:$J$161,9, FALSE)</f>
        <v>3.09</v>
      </c>
      <c r="AC32">
        <f>VLOOKUP($A32,'2007'!$A$1:$J$161,9, FALSE)</f>
        <v>3.27</v>
      </c>
      <c r="AD32">
        <f>VLOOKUP($A32,'2014'!$A$1:$J$161,10, FALSE)</f>
        <v>3.68</v>
      </c>
      <c r="AE32">
        <f>VLOOKUP($A32,'2012'!$A$1:$J$161,10, FALSE)</f>
        <v>3.87</v>
      </c>
      <c r="AF32">
        <f>VLOOKUP($A32,'2010'!$A$1:$J$161,10, FALSE)</f>
        <v>3.94</v>
      </c>
      <c r="AG32">
        <f>VLOOKUP($A32,'2007'!$A$1:$J$161,10, FALSE)</f>
        <v>3.38</v>
      </c>
    </row>
    <row r="33" spans="1:33" x14ac:dyDescent="0.3">
      <c r="A33" s="1" t="s">
        <v>40</v>
      </c>
      <c r="B33">
        <f>VLOOKUP(A33,'2014'!$A$1:$J$161,3, FALSE)</f>
        <v>31</v>
      </c>
      <c r="C33">
        <f>VLOOKUP(A33,'2012'!$A$1:$J$161,3, FALSE)</f>
        <v>30</v>
      </c>
      <c r="D33">
        <f>VLOOKUP(A33,'2010'!$A$1:$J$161,3, FALSE)</f>
        <v>30</v>
      </c>
      <c r="E33">
        <f>VLOOKUP(A33,'2007'!$A$1:$J$161,3, FALSE)</f>
        <v>40</v>
      </c>
      <c r="F33">
        <f>VLOOKUP($A33,'2014'!$A$1:$J$161,4, FALSE)</f>
        <v>3.49</v>
      </c>
      <c r="G33">
        <f>VLOOKUP($A33,'2012'!$A$1:$J$161,4, FALSE)</f>
        <v>3.43</v>
      </c>
      <c r="H33">
        <f>VLOOKUP($A33,'2010'!$A$1:$J$161,4, FALSE)</f>
        <v>3.44</v>
      </c>
      <c r="I33">
        <f>VLOOKUP($A33,'2007'!$A$1:$J$161,4, FALSE)</f>
        <v>3.04</v>
      </c>
      <c r="J33">
        <f>VLOOKUP($A33,'2014'!$A$1:$J$161,5, FALSE)</f>
        <v>3.26</v>
      </c>
      <c r="K33">
        <f>VLOOKUP($A33,'2012'!$A$1:$J$161,5, FALSE)</f>
        <v>3.3</v>
      </c>
      <c r="L33">
        <f>VLOOKUP($A33,'2010'!$A$1:$J$161,5, FALSE)</f>
        <v>3.12</v>
      </c>
      <c r="M33">
        <f>VLOOKUP($A33,'2007'!$A$1:$J$161,5, FALSE)</f>
        <v>2.88</v>
      </c>
      <c r="N33">
        <f>VLOOKUP($A33,'2014'!$A$1:$J$161,6, FALSE)</f>
        <v>3.08</v>
      </c>
      <c r="O33">
        <f>VLOOKUP($A33,'2012'!$A$1:$J$161,6, FALSE)</f>
        <v>3.1</v>
      </c>
      <c r="P33">
        <f>VLOOKUP($A33,'2010'!$A$1:$J$161,6, FALSE)</f>
        <v>2.98</v>
      </c>
      <c r="Q33">
        <f>VLOOKUP($A33,'2007'!$A$1:$J$161,6, FALSE)</f>
        <v>2.69</v>
      </c>
      <c r="R33">
        <f>VLOOKUP($A33,'2014'!$A$1:$J$161,7, FALSE)</f>
        <v>3.46</v>
      </c>
      <c r="S33">
        <f>VLOOKUP($A33,'2012'!$A$1:$J$161,7, FALSE)</f>
        <v>3.47</v>
      </c>
      <c r="T33">
        <f>VLOOKUP($A33,'2010'!$A$1:$J$161,7, FALSE)</f>
        <v>3.22</v>
      </c>
      <c r="U33">
        <f>VLOOKUP($A33,'2007'!$A$1:$J$161,7, FALSE)</f>
        <v>2.92</v>
      </c>
      <c r="V33">
        <f>VLOOKUP($A33,'2014'!$A$1:$J$161,8, FALSE)</f>
        <v>3.47</v>
      </c>
      <c r="W33">
        <f>VLOOKUP($A33,'2012'!$A$1:$J$161,8, FALSE)</f>
        <v>3.3</v>
      </c>
      <c r="X33">
        <f>VLOOKUP($A33,'2010'!$A$1:$J$161,8, FALSE)</f>
        <v>3.26</v>
      </c>
      <c r="Y33">
        <f>VLOOKUP($A33,'2007'!$A$1:$J$161,8, FALSE)</f>
        <v>3.04</v>
      </c>
      <c r="Z33">
        <f>VLOOKUP($A33,'2014'!$A$1:$J$161,9, FALSE)</f>
        <v>3.54</v>
      </c>
      <c r="AA33">
        <f>VLOOKUP($A33,'2012'!$A$1:$J$161,9, FALSE)</f>
        <v>3.32</v>
      </c>
      <c r="AB33">
        <f>VLOOKUP($A33,'2010'!$A$1:$J$161,9, FALSE)</f>
        <v>3.45</v>
      </c>
      <c r="AC33">
        <f>VLOOKUP($A33,'2007'!$A$1:$J$161,9, FALSE)</f>
        <v>3.12</v>
      </c>
      <c r="AD33">
        <f>VLOOKUP($A33,'2014'!$A$1:$J$161,10, FALSE)</f>
        <v>4.13</v>
      </c>
      <c r="AE33">
        <f>VLOOKUP($A33,'2012'!$A$1:$J$161,10, FALSE)</f>
        <v>4.04</v>
      </c>
      <c r="AF33">
        <f>VLOOKUP($A33,'2010'!$A$1:$J$161,10, FALSE)</f>
        <v>4.5199999999999996</v>
      </c>
      <c r="AG33">
        <f>VLOOKUP($A33,'2007'!$A$1:$J$161,10, FALSE)</f>
        <v>3.59</v>
      </c>
    </row>
    <row r="34" spans="1:33" ht="28.8" x14ac:dyDescent="0.3">
      <c r="A34" s="1" t="s">
        <v>41</v>
      </c>
      <c r="B34">
        <f>VLOOKUP(A34,'2014'!$A$1:$J$161,3, FALSE)</f>
        <v>32</v>
      </c>
      <c r="C34">
        <f>VLOOKUP(A34,'2012'!$A$1:$J$161,3, FALSE)</f>
        <v>44</v>
      </c>
      <c r="D34">
        <f>VLOOKUP(A34,'2010'!$A$1:$J$161,3, FALSE)</f>
        <v>26</v>
      </c>
      <c r="E34">
        <f>VLOOKUP(A34,'2007'!$A$1:$J$161,3, FALSE)</f>
        <v>38</v>
      </c>
      <c r="F34">
        <f>VLOOKUP($A34,'2014'!$A$1:$J$161,4, FALSE)</f>
        <v>3.49</v>
      </c>
      <c r="G34">
        <f>VLOOKUP($A34,'2012'!$A$1:$J$161,4, FALSE)</f>
        <v>3.14</v>
      </c>
      <c r="H34">
        <f>VLOOKUP($A34,'2010'!$A$1:$J$161,4, FALSE)</f>
        <v>3.51</v>
      </c>
      <c r="I34">
        <f>VLOOKUP($A34,'2007'!$A$1:$J$161,4, FALSE)</f>
        <v>3.13</v>
      </c>
      <c r="J34">
        <f>VLOOKUP($A34,'2014'!$A$1:$J$161,5, FALSE)</f>
        <v>3.24</v>
      </c>
      <c r="K34">
        <f>VLOOKUP($A34,'2012'!$A$1:$J$161,5, FALSE)</f>
        <v>2.95</v>
      </c>
      <c r="L34">
        <f>VLOOKUP($A34,'2010'!$A$1:$J$161,5, FALSE)</f>
        <v>3.31</v>
      </c>
      <c r="M34">
        <f>VLOOKUP($A34,'2007'!$A$1:$J$161,5, FALSE)</f>
        <v>2.95</v>
      </c>
      <c r="N34">
        <f>VLOOKUP($A34,'2014'!$A$1:$J$161,6, FALSE)</f>
        <v>3.29</v>
      </c>
      <c r="O34">
        <f>VLOOKUP($A34,'2012'!$A$1:$J$161,6, FALSE)</f>
        <v>2.96</v>
      </c>
      <c r="P34">
        <f>VLOOKUP($A34,'2010'!$A$1:$J$161,6, FALSE)</f>
        <v>3.25</v>
      </c>
      <c r="Q34">
        <f>VLOOKUP($A34,'2007'!$A$1:$J$161,6, FALSE)</f>
        <v>3</v>
      </c>
      <c r="R34">
        <f>VLOOKUP($A34,'2014'!$A$1:$J$161,7, FALSE)</f>
        <v>3.59</v>
      </c>
      <c r="S34">
        <f>VLOOKUP($A34,'2012'!$A$1:$J$161,7, FALSE)</f>
        <v>3.01</v>
      </c>
      <c r="T34">
        <f>VLOOKUP($A34,'2010'!$A$1:$J$161,7, FALSE)</f>
        <v>3.42</v>
      </c>
      <c r="U34">
        <f>VLOOKUP($A34,'2007'!$A$1:$J$161,7, FALSE)</f>
        <v>3.06</v>
      </c>
      <c r="V34">
        <f>VLOOKUP($A34,'2014'!$A$1:$J$161,8, FALSE)</f>
        <v>3.51</v>
      </c>
      <c r="W34">
        <f>VLOOKUP($A34,'2012'!$A$1:$J$161,8, FALSE)</f>
        <v>3.34</v>
      </c>
      <c r="X34">
        <f>VLOOKUP($A34,'2010'!$A$1:$J$161,8, FALSE)</f>
        <v>3.27</v>
      </c>
      <c r="Y34">
        <f>VLOOKUP($A34,'2007'!$A$1:$J$161,8, FALSE)</f>
        <v>3</v>
      </c>
      <c r="Z34">
        <f>VLOOKUP($A34,'2014'!$A$1:$J$161,9, FALSE)</f>
        <v>3.56</v>
      </c>
      <c r="AA34">
        <f>VLOOKUP($A34,'2012'!$A$1:$J$161,9, FALSE)</f>
        <v>3.17</v>
      </c>
      <c r="AB34">
        <f>VLOOKUP($A34,'2010'!$A$1:$J$161,9, FALSE)</f>
        <v>3.6</v>
      </c>
      <c r="AC34">
        <f>VLOOKUP($A34,'2007'!$A$1:$J$161,9, FALSE)</f>
        <v>3.27</v>
      </c>
      <c r="AD34">
        <f>VLOOKUP($A34,'2014'!$A$1:$J$161,10, FALSE)</f>
        <v>3.73</v>
      </c>
      <c r="AE34">
        <f>VLOOKUP($A34,'2012'!$A$1:$J$161,10, FALSE)</f>
        <v>3.4</v>
      </c>
      <c r="AF34">
        <f>VLOOKUP($A34,'2010'!$A$1:$J$161,10, FALSE)</f>
        <v>4.16</v>
      </c>
      <c r="AG34">
        <f>VLOOKUP($A34,'2007'!$A$1:$J$161,10, FALSE)</f>
        <v>3.56</v>
      </c>
    </row>
    <row r="35" spans="1:33" x14ac:dyDescent="0.3">
      <c r="A35" s="1" t="s">
        <v>42</v>
      </c>
      <c r="B35">
        <f>VLOOKUP(A35,'2014'!$A$1:$J$161,3, FALSE)</f>
        <v>33</v>
      </c>
      <c r="C35">
        <f>VLOOKUP(A35,'2012'!$A$1:$J$161,3, FALSE)</f>
        <v>40</v>
      </c>
      <c r="D35">
        <f>VLOOKUP(A35,'2010'!$A$1:$J$161,3, FALSE)</f>
        <v>52</v>
      </c>
      <c r="E35">
        <f>VLOOKUP(A35,'2007'!$A$1:$J$161,3, FALSE)</f>
        <v>35</v>
      </c>
      <c r="F35">
        <f>VLOOKUP($A35,'2014'!$A$1:$J$161,4, FALSE)</f>
        <v>3.46</v>
      </c>
      <c r="G35">
        <f>VLOOKUP($A35,'2012'!$A$1:$J$161,4, FALSE)</f>
        <v>3.17</v>
      </c>
      <c r="H35">
        <f>VLOOKUP($A35,'2010'!$A$1:$J$161,4, FALSE)</f>
        <v>2.99</v>
      </c>
      <c r="I35">
        <f>VLOOKUP($A35,'2007'!$A$1:$J$161,4, FALSE)</f>
        <v>3.15</v>
      </c>
      <c r="J35">
        <f>VLOOKUP($A35,'2014'!$A$1:$J$161,5, FALSE)</f>
        <v>2.97</v>
      </c>
      <c r="K35">
        <f>VLOOKUP($A35,'2012'!$A$1:$J$161,5, FALSE)</f>
        <v>2.82</v>
      </c>
      <c r="L35">
        <f>VLOOKUP($A35,'2010'!$A$1:$J$161,5, FALSE)</f>
        <v>2.83</v>
      </c>
      <c r="M35">
        <f>VLOOKUP($A35,'2007'!$A$1:$J$161,5, FALSE)</f>
        <v>3</v>
      </c>
      <c r="N35">
        <f>VLOOKUP($A35,'2014'!$A$1:$J$161,6, FALSE)</f>
        <v>3.18</v>
      </c>
      <c r="O35">
        <f>VLOOKUP($A35,'2012'!$A$1:$J$161,6, FALSE)</f>
        <v>3.14</v>
      </c>
      <c r="P35">
        <f>VLOOKUP($A35,'2010'!$A$1:$J$161,6, FALSE)</f>
        <v>3.08</v>
      </c>
      <c r="Q35">
        <f>VLOOKUP($A35,'2007'!$A$1:$J$161,6, FALSE)</f>
        <v>3.12</v>
      </c>
      <c r="R35">
        <f>VLOOKUP($A35,'2014'!$A$1:$J$161,7, FALSE)</f>
        <v>3.4</v>
      </c>
      <c r="S35">
        <f>VLOOKUP($A35,'2012'!$A$1:$J$161,7, FALSE)</f>
        <v>2.99</v>
      </c>
      <c r="T35">
        <f>VLOOKUP($A35,'2010'!$A$1:$J$161,7, FALSE)</f>
        <v>2.78</v>
      </c>
      <c r="U35">
        <f>VLOOKUP($A35,'2007'!$A$1:$J$161,7, FALSE)</f>
        <v>3.07</v>
      </c>
      <c r="V35">
        <f>VLOOKUP($A35,'2014'!$A$1:$J$161,8, FALSE)</f>
        <v>3.33</v>
      </c>
      <c r="W35">
        <f>VLOOKUP($A35,'2012'!$A$1:$J$161,8, FALSE)</f>
        <v>3.18</v>
      </c>
      <c r="X35">
        <f>VLOOKUP($A35,'2010'!$A$1:$J$161,8, FALSE)</f>
        <v>2.87</v>
      </c>
      <c r="Y35">
        <f>VLOOKUP($A35,'2007'!$A$1:$J$161,8, FALSE)</f>
        <v>3.07</v>
      </c>
      <c r="Z35">
        <f>VLOOKUP($A35,'2014'!$A$1:$J$161,9, FALSE)</f>
        <v>3.82</v>
      </c>
      <c r="AA35">
        <f>VLOOKUP($A35,'2012'!$A$1:$J$161,9, FALSE)</f>
        <v>3.52</v>
      </c>
      <c r="AB35">
        <f>VLOOKUP($A35,'2010'!$A$1:$J$161,9, FALSE)</f>
        <v>2.87</v>
      </c>
      <c r="AC35">
        <f>VLOOKUP($A35,'2007'!$A$1:$J$161,9, FALSE)</f>
        <v>3</v>
      </c>
      <c r="AD35">
        <f>VLOOKUP($A35,'2014'!$A$1:$J$161,10, FALSE)</f>
        <v>4.0599999999999996</v>
      </c>
      <c r="AE35">
        <f>VLOOKUP($A35,'2012'!$A$1:$J$161,10, FALSE)</f>
        <v>3.41</v>
      </c>
      <c r="AF35">
        <f>VLOOKUP($A35,'2010'!$A$1:$J$161,10, FALSE)</f>
        <v>3.52</v>
      </c>
      <c r="AG35">
        <f>VLOOKUP($A35,'2007'!$A$1:$J$161,10, FALSE)</f>
        <v>3.69</v>
      </c>
    </row>
    <row r="36" spans="1:33" x14ac:dyDescent="0.3">
      <c r="A36" s="1" t="s">
        <v>43</v>
      </c>
      <c r="B36">
        <f>VLOOKUP(A36,'2014'!$A$1:$J$161,3, FALSE)</f>
        <v>34</v>
      </c>
      <c r="C36">
        <f>VLOOKUP(A36,'2012'!$A$1:$J$161,3, FALSE)</f>
        <v>23</v>
      </c>
      <c r="D36">
        <f>VLOOKUP(A36,'2010'!$A$1:$J$161,3, FALSE)</f>
        <v>28</v>
      </c>
      <c r="E36">
        <f>VLOOKUP(A36,'2007'!$A$1:$J$161,3, FALSE)</f>
        <v>24</v>
      </c>
      <c r="F36">
        <f>VLOOKUP($A36,'2014'!$A$1:$J$161,4, FALSE)</f>
        <v>3.43</v>
      </c>
      <c r="G36">
        <f>VLOOKUP($A36,'2012'!$A$1:$J$161,4, FALSE)</f>
        <v>3.67</v>
      </c>
      <c r="H36">
        <f>VLOOKUP($A36,'2010'!$A$1:$J$161,4, FALSE)</f>
        <v>3.46</v>
      </c>
      <c r="I36">
        <f>VLOOKUP($A36,'2007'!$A$1:$J$161,4, FALSE)</f>
        <v>3.53</v>
      </c>
      <c r="J36">
        <f>VLOOKUP($A36,'2014'!$A$1:$J$161,5, FALSE)</f>
        <v>3.11</v>
      </c>
      <c r="K36">
        <f>VLOOKUP($A36,'2012'!$A$1:$J$161,5, FALSE)</f>
        <v>3.35</v>
      </c>
      <c r="L36">
        <f>VLOOKUP($A36,'2010'!$A$1:$J$161,5, FALSE)</f>
        <v>3.22</v>
      </c>
      <c r="M36">
        <f>VLOOKUP($A36,'2007'!$A$1:$J$161,5, FALSE)</f>
        <v>3.22</v>
      </c>
      <c r="N36">
        <f>VLOOKUP($A36,'2014'!$A$1:$J$161,6, FALSE)</f>
        <v>3.2</v>
      </c>
      <c r="O36">
        <f>VLOOKUP($A36,'2012'!$A$1:$J$161,6, FALSE)</f>
        <v>3.79</v>
      </c>
      <c r="P36">
        <f>VLOOKUP($A36,'2010'!$A$1:$J$161,6, FALSE)</f>
        <v>3.42</v>
      </c>
      <c r="Q36">
        <f>VLOOKUP($A36,'2007'!$A$1:$J$161,6, FALSE)</f>
        <v>3.42</v>
      </c>
      <c r="R36">
        <f>VLOOKUP($A36,'2014'!$A$1:$J$161,7, FALSE)</f>
        <v>3.45</v>
      </c>
      <c r="S36">
        <f>VLOOKUP($A36,'2012'!$A$1:$J$161,7, FALSE)</f>
        <v>3.5</v>
      </c>
      <c r="T36">
        <f>VLOOKUP($A36,'2010'!$A$1:$J$161,7, FALSE)</f>
        <v>3.26</v>
      </c>
      <c r="U36">
        <f>VLOOKUP($A36,'2007'!$A$1:$J$161,7, FALSE)</f>
        <v>3.56</v>
      </c>
      <c r="V36">
        <f>VLOOKUP($A36,'2014'!$A$1:$J$161,8, FALSE)</f>
        <v>3.62</v>
      </c>
      <c r="W36">
        <f>VLOOKUP($A36,'2012'!$A$1:$J$161,8, FALSE)</f>
        <v>3.56</v>
      </c>
      <c r="X36">
        <f>VLOOKUP($A36,'2010'!$A$1:$J$161,8, FALSE)</f>
        <v>3.59</v>
      </c>
      <c r="Y36">
        <f>VLOOKUP($A36,'2007'!$A$1:$J$161,8, FALSE)</f>
        <v>3.54</v>
      </c>
      <c r="Z36">
        <f>VLOOKUP($A36,'2014'!$A$1:$J$161,9, FALSE)</f>
        <v>3.3</v>
      </c>
      <c r="AA36">
        <f>VLOOKUP($A36,'2012'!$A$1:$J$161,9, FALSE)</f>
        <v>3.83</v>
      </c>
      <c r="AB36">
        <f>VLOOKUP($A36,'2010'!$A$1:$J$161,9, FALSE)</f>
        <v>3.73</v>
      </c>
      <c r="AC36">
        <f>VLOOKUP($A36,'2007'!$A$1:$J$161,9, FALSE)</f>
        <v>3.71</v>
      </c>
      <c r="AD36">
        <f>VLOOKUP($A36,'2014'!$A$1:$J$161,10, FALSE)</f>
        <v>3.88</v>
      </c>
      <c r="AE36">
        <f>VLOOKUP($A36,'2012'!$A$1:$J$161,10, FALSE)</f>
        <v>4.03</v>
      </c>
      <c r="AF36">
        <f>VLOOKUP($A36,'2010'!$A$1:$J$161,10, FALSE)</f>
        <v>3.57</v>
      </c>
      <c r="AG36">
        <f>VLOOKUP($A36,'2007'!$A$1:$J$161,10, FALSE)</f>
        <v>3.78</v>
      </c>
    </row>
    <row r="37" spans="1:33" x14ac:dyDescent="0.3">
      <c r="A37" s="1" t="s">
        <v>44</v>
      </c>
      <c r="B37">
        <f>VLOOKUP(A37,'2014'!$A$1:$J$161,3, FALSE)</f>
        <v>35</v>
      </c>
      <c r="C37">
        <f>VLOOKUP(A37,'2012'!$A$1:$J$161,3, FALSE)</f>
        <v>38</v>
      </c>
      <c r="D37">
        <f>VLOOKUP(A37,'2010'!$A$1:$J$161,3, FALSE)</f>
        <v>35</v>
      </c>
      <c r="E37">
        <f>VLOOKUP(A37,'2007'!$A$1:$J$161,3, FALSE)</f>
        <v>31</v>
      </c>
      <c r="F37">
        <f>VLOOKUP($A37,'2014'!$A$1:$J$161,4, FALSE)</f>
        <v>3.43</v>
      </c>
      <c r="G37">
        <f>VLOOKUP($A37,'2012'!$A$1:$J$161,4, FALSE)</f>
        <v>3.18</v>
      </c>
      <c r="H37">
        <f>VLOOKUP($A37,'2010'!$A$1:$J$161,4, FALSE)</f>
        <v>3.29</v>
      </c>
      <c r="I37">
        <f>VLOOKUP($A37,'2007'!$A$1:$J$161,4, FALSE)</f>
        <v>3.31</v>
      </c>
      <c r="J37">
        <f>VLOOKUP($A37,'2014'!$A$1:$J$161,5, FALSE)</f>
        <v>3.21</v>
      </c>
      <c r="K37">
        <f>VLOOKUP($A37,'2012'!$A$1:$J$161,5, FALSE)</f>
        <v>2.96</v>
      </c>
      <c r="L37">
        <f>VLOOKUP($A37,'2010'!$A$1:$J$161,5, FALSE)</f>
        <v>3.02</v>
      </c>
      <c r="M37">
        <f>VLOOKUP($A37,'2007'!$A$1:$J$161,5, FALSE)</f>
        <v>3.03</v>
      </c>
      <c r="N37">
        <f>VLOOKUP($A37,'2014'!$A$1:$J$161,6, FALSE)</f>
        <v>3.4</v>
      </c>
      <c r="O37">
        <f>VLOOKUP($A37,'2012'!$A$1:$J$161,6, FALSE)</f>
        <v>3.08</v>
      </c>
      <c r="P37">
        <f>VLOOKUP($A37,'2010'!$A$1:$J$161,6, FALSE)</f>
        <v>3.16</v>
      </c>
      <c r="Q37">
        <f>VLOOKUP($A37,'2007'!$A$1:$J$161,6, FALSE)</f>
        <v>3.16</v>
      </c>
      <c r="R37">
        <f>VLOOKUP($A37,'2014'!$A$1:$J$161,7, FALSE)</f>
        <v>3.3</v>
      </c>
      <c r="S37">
        <f>VLOOKUP($A37,'2012'!$A$1:$J$161,7, FALSE)</f>
        <v>3.21</v>
      </c>
      <c r="T37">
        <f>VLOOKUP($A37,'2010'!$A$1:$J$161,7, FALSE)</f>
        <v>3.27</v>
      </c>
      <c r="U37">
        <f>VLOOKUP($A37,'2007'!$A$1:$J$161,7, FALSE)</f>
        <v>3.24</v>
      </c>
      <c r="V37">
        <f>VLOOKUP($A37,'2014'!$A$1:$J$161,8, FALSE)</f>
        <v>3.29</v>
      </c>
      <c r="W37">
        <f>VLOOKUP($A37,'2012'!$A$1:$J$161,8, FALSE)</f>
        <v>2.98</v>
      </c>
      <c r="X37">
        <f>VLOOKUP($A37,'2010'!$A$1:$J$161,8, FALSE)</f>
        <v>3.16</v>
      </c>
      <c r="Y37">
        <f>VLOOKUP($A37,'2007'!$A$1:$J$161,8, FALSE)</f>
        <v>3.31</v>
      </c>
      <c r="Z37">
        <f>VLOOKUP($A37,'2014'!$A$1:$J$161,9, FALSE)</f>
        <v>3.45</v>
      </c>
      <c r="AA37">
        <f>VLOOKUP($A37,'2012'!$A$1:$J$161,9, FALSE)</f>
        <v>3.18</v>
      </c>
      <c r="AB37">
        <f>VLOOKUP($A37,'2010'!$A$1:$J$161,9, FALSE)</f>
        <v>3.41</v>
      </c>
      <c r="AC37">
        <f>VLOOKUP($A37,'2007'!$A$1:$J$161,9, FALSE)</f>
        <v>3.25</v>
      </c>
      <c r="AD37">
        <f>VLOOKUP($A37,'2014'!$A$1:$J$161,10, FALSE)</f>
        <v>3.96</v>
      </c>
      <c r="AE37">
        <f>VLOOKUP($A37,'2012'!$A$1:$J$161,10, FALSE)</f>
        <v>3.63</v>
      </c>
      <c r="AF37">
        <f>VLOOKUP($A37,'2010'!$A$1:$J$161,10, FALSE)</f>
        <v>3.73</v>
      </c>
      <c r="AG37">
        <f>VLOOKUP($A37,'2007'!$A$1:$J$161,10, FALSE)</f>
        <v>3.91</v>
      </c>
    </row>
    <row r="38" spans="1:33" x14ac:dyDescent="0.3">
      <c r="A38" s="1" t="s">
        <v>45</v>
      </c>
      <c r="B38">
        <f>VLOOKUP(A38,'2014'!$A$1:$J$161,3, FALSE)</f>
        <v>36</v>
      </c>
      <c r="C38">
        <f>VLOOKUP(A38,'2012'!$A$1:$J$161,3, FALSE)</f>
        <v>76</v>
      </c>
      <c r="D38">
        <f>VLOOKUP(A38,'2010'!$A$1:$J$161,3, FALSE)</f>
        <v>37</v>
      </c>
      <c r="E38">
        <f>VLOOKUP(A38,'2007'!$A$1:$J$161,3, FALSE)</f>
        <v>42</v>
      </c>
      <c r="F38">
        <f>VLOOKUP($A38,'2014'!$A$1:$J$161,4, FALSE)</f>
        <v>3.4</v>
      </c>
      <c r="G38">
        <f>VLOOKUP($A38,'2012'!$A$1:$J$161,4, FALSE)</f>
        <v>2.78</v>
      </c>
      <c r="H38">
        <f>VLOOKUP($A38,'2010'!$A$1:$J$161,4, FALSE)</f>
        <v>3.25</v>
      </c>
      <c r="I38">
        <f>VLOOKUP($A38,'2007'!$A$1:$J$161,4, FALSE)</f>
        <v>3.02</v>
      </c>
      <c r="J38">
        <f>VLOOKUP($A38,'2014'!$A$1:$J$161,5, FALSE)</f>
        <v>3.22</v>
      </c>
      <c r="K38">
        <f>VLOOKUP($A38,'2012'!$A$1:$J$161,5, FALSE)</f>
        <v>2.71</v>
      </c>
      <c r="L38">
        <f>VLOOKUP($A38,'2010'!$A$1:$J$161,5, FALSE)</f>
        <v>2.94</v>
      </c>
      <c r="M38">
        <f>VLOOKUP($A38,'2007'!$A$1:$J$161,5, FALSE)</f>
        <v>2.5299999999999998</v>
      </c>
      <c r="N38">
        <f>VLOOKUP($A38,'2014'!$A$1:$J$161,6, FALSE)</f>
        <v>3.03</v>
      </c>
      <c r="O38">
        <f>VLOOKUP($A38,'2012'!$A$1:$J$161,6, FALSE)</f>
        <v>2.52</v>
      </c>
      <c r="P38">
        <f>VLOOKUP($A38,'2010'!$A$1:$J$161,6, FALSE)</f>
        <v>2.88</v>
      </c>
      <c r="Q38">
        <f>VLOOKUP($A38,'2007'!$A$1:$J$161,6, FALSE)</f>
        <v>2.56</v>
      </c>
      <c r="R38">
        <f>VLOOKUP($A38,'2014'!$A$1:$J$161,7, FALSE)</f>
        <v>3.38</v>
      </c>
      <c r="S38">
        <f>VLOOKUP($A38,'2012'!$A$1:$J$161,7, FALSE)</f>
        <v>2.72</v>
      </c>
      <c r="T38">
        <f>VLOOKUP($A38,'2010'!$A$1:$J$161,7, FALSE)</f>
        <v>3.38</v>
      </c>
      <c r="U38">
        <f>VLOOKUP($A38,'2007'!$A$1:$J$161,7, FALSE)</f>
        <v>3.31</v>
      </c>
      <c r="V38">
        <f>VLOOKUP($A38,'2014'!$A$1:$J$161,8, FALSE)</f>
        <v>3.21</v>
      </c>
      <c r="W38">
        <f>VLOOKUP($A38,'2012'!$A$1:$J$161,8, FALSE)</f>
        <v>2.64</v>
      </c>
      <c r="X38">
        <f>VLOOKUP($A38,'2010'!$A$1:$J$161,8, FALSE)</f>
        <v>2.96</v>
      </c>
      <c r="Y38">
        <f>VLOOKUP($A38,'2007'!$A$1:$J$161,8, FALSE)</f>
        <v>2.94</v>
      </c>
      <c r="Z38">
        <f>VLOOKUP($A38,'2014'!$A$1:$J$161,9, FALSE)</f>
        <v>3.5</v>
      </c>
      <c r="AA38">
        <f>VLOOKUP($A38,'2012'!$A$1:$J$161,9, FALSE)</f>
        <v>2.97</v>
      </c>
      <c r="AB38">
        <f>VLOOKUP($A38,'2010'!$A$1:$J$161,9, FALSE)</f>
        <v>3.55</v>
      </c>
      <c r="AC38">
        <f>VLOOKUP($A38,'2007'!$A$1:$J$161,9, FALSE)</f>
        <v>3.06</v>
      </c>
      <c r="AD38">
        <f>VLOOKUP($A38,'2014'!$A$1:$J$161,10, FALSE)</f>
        <v>4.0599999999999996</v>
      </c>
      <c r="AE38">
        <f>VLOOKUP($A38,'2012'!$A$1:$J$161,10, FALSE)</f>
        <v>3.08</v>
      </c>
      <c r="AF38">
        <f>VLOOKUP($A38,'2010'!$A$1:$J$161,10, FALSE)</f>
        <v>3.72</v>
      </c>
      <c r="AG38">
        <f>VLOOKUP($A38,'2007'!$A$1:$J$161,10, FALSE)</f>
        <v>3.69</v>
      </c>
    </row>
    <row r="39" spans="1:33" x14ac:dyDescent="0.3">
      <c r="A39" s="1" t="s">
        <v>46</v>
      </c>
      <c r="B39">
        <f>VLOOKUP(A39,'2014'!$A$1:$J$161,3, FALSE)</f>
        <v>37</v>
      </c>
      <c r="C39">
        <f>VLOOKUP(A39,'2012'!$A$1:$J$161,3, FALSE)</f>
        <v>32</v>
      </c>
      <c r="D39">
        <f>VLOOKUP(A39,'2010'!$A$1:$J$161,3, FALSE)</f>
        <v>42</v>
      </c>
      <c r="E39" t="e">
        <f>VLOOKUP(A39,'2007'!$A$1:$J$161,3, FALSE)</f>
        <v>#N/A</v>
      </c>
      <c r="F39">
        <f>VLOOKUP($A39,'2014'!$A$1:$J$161,4, FALSE)</f>
        <v>3.39</v>
      </c>
      <c r="G39">
        <f>VLOOKUP($A39,'2012'!$A$1:$J$161,4, FALSE)</f>
        <v>3.39</v>
      </c>
      <c r="H39">
        <f>VLOOKUP($A39,'2010'!$A$1:$J$161,4, FALSE)</f>
        <v>3.2</v>
      </c>
      <c r="I39" t="e">
        <f>VLOOKUP($A39,'2007'!$A$1:$J$161,4, FALSE)</f>
        <v>#N/A</v>
      </c>
      <c r="J39">
        <f>VLOOKUP($A39,'2014'!$A$1:$J$161,5, FALSE)</f>
        <v>3.54</v>
      </c>
      <c r="K39">
        <f>VLOOKUP($A39,'2012'!$A$1:$J$161,5, FALSE)</f>
        <v>3.53</v>
      </c>
      <c r="L39">
        <f>VLOOKUP($A39,'2010'!$A$1:$J$161,5, FALSE)</f>
        <v>3.22</v>
      </c>
      <c r="M39" t="e">
        <f>VLOOKUP($A39,'2007'!$A$1:$J$161,5, FALSE)</f>
        <v>#N/A</v>
      </c>
      <c r="N39">
        <f>VLOOKUP($A39,'2014'!$A$1:$J$161,6, FALSE)</f>
        <v>3.34</v>
      </c>
      <c r="O39">
        <f>VLOOKUP($A39,'2012'!$A$1:$J$161,6, FALSE)</f>
        <v>3.39</v>
      </c>
      <c r="P39">
        <f>VLOOKUP($A39,'2010'!$A$1:$J$161,6, FALSE)</f>
        <v>3.33</v>
      </c>
      <c r="Q39" t="e">
        <f>VLOOKUP($A39,'2007'!$A$1:$J$161,6, FALSE)</f>
        <v>#N/A</v>
      </c>
      <c r="R39">
        <f>VLOOKUP($A39,'2014'!$A$1:$J$161,7, FALSE)</f>
        <v>3.15</v>
      </c>
      <c r="S39">
        <f>VLOOKUP($A39,'2012'!$A$1:$J$161,7, FALSE)</f>
        <v>3.01</v>
      </c>
      <c r="T39">
        <f>VLOOKUP($A39,'2010'!$A$1:$J$161,7, FALSE)</f>
        <v>3.1</v>
      </c>
      <c r="U39" t="e">
        <f>VLOOKUP($A39,'2007'!$A$1:$J$161,7, FALSE)</f>
        <v>#N/A</v>
      </c>
      <c r="V39">
        <f>VLOOKUP($A39,'2014'!$A$1:$J$161,8, FALSE)</f>
        <v>3.46</v>
      </c>
      <c r="W39">
        <f>VLOOKUP($A39,'2012'!$A$1:$J$161,8, FALSE)</f>
        <v>3.47</v>
      </c>
      <c r="X39">
        <f>VLOOKUP($A39,'2010'!$A$1:$J$161,8, FALSE)</f>
        <v>3.14</v>
      </c>
      <c r="Y39" t="e">
        <f>VLOOKUP($A39,'2007'!$A$1:$J$161,8, FALSE)</f>
        <v>#N/A</v>
      </c>
      <c r="Z39">
        <f>VLOOKUP($A39,'2014'!$A$1:$J$161,9, FALSE)</f>
        <v>3.38</v>
      </c>
      <c r="AA39">
        <f>VLOOKUP($A39,'2012'!$A$1:$J$161,9, FALSE)</f>
        <v>3.39</v>
      </c>
      <c r="AB39">
        <f>VLOOKUP($A39,'2010'!$A$1:$J$161,9, FALSE)</f>
        <v>3.14</v>
      </c>
      <c r="AC39" t="e">
        <f>VLOOKUP($A39,'2007'!$A$1:$J$161,9, FALSE)</f>
        <v>#N/A</v>
      </c>
      <c r="AD39">
        <f>VLOOKUP($A39,'2014'!$A$1:$J$161,10, FALSE)</f>
        <v>3.51</v>
      </c>
      <c r="AE39">
        <f>VLOOKUP($A39,'2012'!$A$1:$J$161,10, FALSE)</f>
        <v>3.62</v>
      </c>
      <c r="AF39">
        <f>VLOOKUP($A39,'2010'!$A$1:$J$161,10, FALSE)</f>
        <v>3.27</v>
      </c>
      <c r="AG39" t="e">
        <f>VLOOKUP($A39,'2007'!$A$1:$J$161,10, FALSE)</f>
        <v>#N/A</v>
      </c>
    </row>
    <row r="40" spans="1:33" x14ac:dyDescent="0.3">
      <c r="A40" s="1" t="s">
        <v>47</v>
      </c>
      <c r="B40">
        <f>VLOOKUP(A40,'2014'!$A$1:$J$161,3, FALSE)</f>
        <v>38</v>
      </c>
      <c r="C40">
        <f>VLOOKUP(A40,'2012'!$A$1:$J$161,3, FALSE)</f>
        <v>34</v>
      </c>
      <c r="D40">
        <f>VLOOKUP(A40,'2010'!$A$1:$J$161,3, FALSE)</f>
        <v>57</v>
      </c>
      <c r="E40">
        <f>VLOOKUP(A40,'2007'!$A$1:$J$161,3, FALSE)</f>
        <v>37</v>
      </c>
      <c r="F40">
        <f>VLOOKUP($A40,'2014'!$A$1:$J$161,4, FALSE)</f>
        <v>3.38</v>
      </c>
      <c r="G40">
        <f>VLOOKUP($A40,'2012'!$A$1:$J$161,4, FALSE)</f>
        <v>3.29</v>
      </c>
      <c r="H40">
        <f>VLOOKUP($A40,'2010'!$A$1:$J$161,4, FALSE)</f>
        <v>2.87</v>
      </c>
      <c r="I40">
        <f>VLOOKUP($A40,'2007'!$A$1:$J$161,4, FALSE)</f>
        <v>3.14</v>
      </c>
      <c r="J40">
        <f>VLOOKUP($A40,'2014'!$A$1:$J$161,5, FALSE)</f>
        <v>3.11</v>
      </c>
      <c r="K40">
        <f>VLOOKUP($A40,'2012'!$A$1:$J$161,5, FALSE)</f>
        <v>3.05</v>
      </c>
      <c r="L40">
        <f>VLOOKUP($A40,'2010'!$A$1:$J$161,5, FALSE)</f>
        <v>2.59</v>
      </c>
      <c r="M40">
        <f>VLOOKUP($A40,'2007'!$A$1:$J$161,5, FALSE)</f>
        <v>2.79</v>
      </c>
      <c r="N40">
        <f>VLOOKUP($A40,'2014'!$A$1:$J$161,6, FALSE)</f>
        <v>3.35</v>
      </c>
      <c r="O40">
        <f>VLOOKUP($A40,'2012'!$A$1:$J$161,6, FALSE)</f>
        <v>3.24</v>
      </c>
      <c r="P40">
        <f>VLOOKUP($A40,'2010'!$A$1:$J$161,6, FALSE)</f>
        <v>2.65</v>
      </c>
      <c r="Q40">
        <f>VLOOKUP($A40,'2007'!$A$1:$J$161,6, FALSE)</f>
        <v>3.22</v>
      </c>
      <c r="R40">
        <f>VLOOKUP($A40,'2014'!$A$1:$J$161,7, FALSE)</f>
        <v>3.05</v>
      </c>
      <c r="S40">
        <f>VLOOKUP($A40,'2012'!$A$1:$J$161,7, FALSE)</f>
        <v>3.34</v>
      </c>
      <c r="T40">
        <f>VLOOKUP($A40,'2010'!$A$1:$J$161,7, FALSE)</f>
        <v>2.84</v>
      </c>
      <c r="U40">
        <f>VLOOKUP($A40,'2007'!$A$1:$J$161,7, FALSE)</f>
        <v>3.14</v>
      </c>
      <c r="V40">
        <f>VLOOKUP($A40,'2014'!$A$1:$J$161,8, FALSE)</f>
        <v>3.51</v>
      </c>
      <c r="W40">
        <f>VLOOKUP($A40,'2012'!$A$1:$J$161,8, FALSE)</f>
        <v>3.25</v>
      </c>
      <c r="X40">
        <f>VLOOKUP($A40,'2010'!$A$1:$J$161,8, FALSE)</f>
        <v>2.9</v>
      </c>
      <c r="Y40">
        <f>VLOOKUP($A40,'2007'!$A$1:$J$161,8, FALSE)</f>
        <v>3.09</v>
      </c>
      <c r="Z40">
        <f>VLOOKUP($A40,'2014'!$A$1:$J$161,9, FALSE)</f>
        <v>3.51</v>
      </c>
      <c r="AA40">
        <f>VLOOKUP($A40,'2012'!$A$1:$J$161,9, FALSE)</f>
        <v>3.2</v>
      </c>
      <c r="AB40">
        <f>VLOOKUP($A40,'2010'!$A$1:$J$161,9, FALSE)</f>
        <v>3.16</v>
      </c>
      <c r="AC40">
        <f>VLOOKUP($A40,'2007'!$A$1:$J$161,9, FALSE)</f>
        <v>2.91</v>
      </c>
      <c r="AD40">
        <f>VLOOKUP($A40,'2014'!$A$1:$J$161,10, FALSE)</f>
        <v>3.82</v>
      </c>
      <c r="AE40">
        <f>VLOOKUP($A40,'2012'!$A$1:$J$161,10, FALSE)</f>
        <v>3.6</v>
      </c>
      <c r="AF40">
        <f>VLOOKUP($A40,'2010'!$A$1:$J$161,10, FALSE)</f>
        <v>3.1</v>
      </c>
      <c r="AG40">
        <f>VLOOKUP($A40,'2007'!$A$1:$J$161,10, FALSE)</f>
        <v>3.73</v>
      </c>
    </row>
    <row r="41" spans="1:33" x14ac:dyDescent="0.3">
      <c r="A41" s="1" t="s">
        <v>48</v>
      </c>
      <c r="B41">
        <f>VLOOKUP(A41,'2014'!$A$1:$J$161,3, FALSE)</f>
        <v>39</v>
      </c>
      <c r="C41">
        <f>VLOOKUP(A41,'2012'!$A$1:$J$161,3, FALSE)</f>
        <v>65</v>
      </c>
      <c r="D41">
        <f>VLOOKUP(A41,'2010'!$A$1:$J$161,3, FALSE)</f>
        <v>43</v>
      </c>
      <c r="E41">
        <f>VLOOKUP(A41,'2007'!$A$1:$J$161,3, FALSE)</f>
        <v>47</v>
      </c>
      <c r="F41">
        <f>VLOOKUP($A41,'2014'!$A$1:$J$161,4, FALSE)</f>
        <v>3.35</v>
      </c>
      <c r="G41">
        <f>VLOOKUP($A41,'2012'!$A$1:$J$161,4, FALSE)</f>
        <v>2.86</v>
      </c>
      <c r="H41">
        <f>VLOOKUP($A41,'2010'!$A$1:$J$161,4, FALSE)</f>
        <v>3.16</v>
      </c>
      <c r="I41">
        <f>VLOOKUP($A41,'2007'!$A$1:$J$161,4, FALSE)</f>
        <v>2.95</v>
      </c>
      <c r="J41">
        <f>VLOOKUP($A41,'2014'!$A$1:$J$161,5, FALSE)</f>
        <v>3.4</v>
      </c>
      <c r="K41">
        <f>VLOOKUP($A41,'2012'!$A$1:$J$161,5, FALSE)</f>
        <v>2.5099999999999998</v>
      </c>
      <c r="L41">
        <f>VLOOKUP($A41,'2010'!$A$1:$J$161,5, FALSE)</f>
        <v>3.14</v>
      </c>
      <c r="M41">
        <f>VLOOKUP($A41,'2007'!$A$1:$J$161,5, FALSE)</f>
        <v>2.75</v>
      </c>
      <c r="N41">
        <f>VLOOKUP($A41,'2014'!$A$1:$J$161,6, FALSE)</f>
        <v>3.34</v>
      </c>
      <c r="O41">
        <f>VLOOKUP($A41,'2012'!$A$1:$J$161,6, FALSE)</f>
        <v>2.79</v>
      </c>
      <c r="P41">
        <f>VLOOKUP($A41,'2010'!$A$1:$J$161,6, FALSE)</f>
        <v>2.75</v>
      </c>
      <c r="Q41">
        <f>VLOOKUP($A41,'2007'!$A$1:$J$161,6, FALSE)</f>
        <v>2.91</v>
      </c>
      <c r="R41">
        <f>VLOOKUP($A41,'2014'!$A$1:$J$161,7, FALSE)</f>
        <v>3.34</v>
      </c>
      <c r="S41">
        <f>VLOOKUP($A41,'2012'!$A$1:$J$161,7, FALSE)</f>
        <v>2.82</v>
      </c>
      <c r="T41">
        <f>VLOOKUP($A41,'2010'!$A$1:$J$161,7, FALSE)</f>
        <v>3.17</v>
      </c>
      <c r="U41">
        <f>VLOOKUP($A41,'2007'!$A$1:$J$161,7, FALSE)</f>
        <v>2.85</v>
      </c>
      <c r="V41">
        <f>VLOOKUP($A41,'2014'!$A$1:$J$161,8, FALSE)</f>
        <v>3.27</v>
      </c>
      <c r="W41">
        <f>VLOOKUP($A41,'2012'!$A$1:$J$161,8, FALSE)</f>
        <v>2.82</v>
      </c>
      <c r="X41">
        <f>VLOOKUP($A41,'2010'!$A$1:$J$161,8, FALSE)</f>
        <v>3.17</v>
      </c>
      <c r="Y41">
        <f>VLOOKUP($A41,'2007'!$A$1:$J$161,8, FALSE)</f>
        <v>3</v>
      </c>
      <c r="Z41">
        <f>VLOOKUP($A41,'2014'!$A$1:$J$161,9, FALSE)</f>
        <v>3.2</v>
      </c>
      <c r="AA41">
        <f>VLOOKUP($A41,'2012'!$A$1:$J$161,9, FALSE)</f>
        <v>3</v>
      </c>
      <c r="AB41">
        <f>VLOOKUP($A41,'2010'!$A$1:$J$161,9, FALSE)</f>
        <v>2.95</v>
      </c>
      <c r="AC41">
        <f>VLOOKUP($A41,'2007'!$A$1:$J$161,9, FALSE)</f>
        <v>2.84</v>
      </c>
      <c r="AD41">
        <f>VLOOKUP($A41,'2014'!$A$1:$J$161,10, FALSE)</f>
        <v>3.55</v>
      </c>
      <c r="AE41">
        <f>VLOOKUP($A41,'2012'!$A$1:$J$161,10, FALSE)</f>
        <v>3.23</v>
      </c>
      <c r="AF41">
        <f>VLOOKUP($A41,'2010'!$A$1:$J$161,10, FALSE)</f>
        <v>3.68</v>
      </c>
      <c r="AG41">
        <f>VLOOKUP($A41,'2007'!$A$1:$J$161,10, FALSE)</f>
        <v>3.35</v>
      </c>
    </row>
    <row r="42" spans="1:33" x14ac:dyDescent="0.3">
      <c r="A42" s="1" t="s">
        <v>49</v>
      </c>
      <c r="B42">
        <f>VLOOKUP(A42,'2014'!$A$1:$J$161,3, FALSE)</f>
        <v>40</v>
      </c>
      <c r="C42">
        <f>VLOOKUP(A42,'2012'!$A$1:$J$161,3, FALSE)</f>
        <v>54</v>
      </c>
      <c r="D42">
        <f>VLOOKUP(A42,'2010'!$A$1:$J$161,3, FALSE)</f>
        <v>59</v>
      </c>
      <c r="E42">
        <f>VLOOKUP(A42,'2007'!$A$1:$J$161,3, FALSE)</f>
        <v>51</v>
      </c>
      <c r="F42">
        <f>VLOOKUP($A42,'2014'!$A$1:$J$161,4, FALSE)</f>
        <v>3.26</v>
      </c>
      <c r="G42">
        <f>VLOOKUP($A42,'2012'!$A$1:$J$161,4, FALSE)</f>
        <v>3</v>
      </c>
      <c r="H42">
        <f>VLOOKUP($A42,'2010'!$A$1:$J$161,4, FALSE)</f>
        <v>2.84</v>
      </c>
      <c r="I42">
        <f>VLOOKUP($A42,'2007'!$A$1:$J$161,4, FALSE)</f>
        <v>2.91</v>
      </c>
      <c r="J42">
        <f>VLOOKUP($A42,'2014'!$A$1:$J$161,5, FALSE)</f>
        <v>2.83</v>
      </c>
      <c r="K42">
        <f>VLOOKUP($A42,'2012'!$A$1:$J$161,5, FALSE)</f>
        <v>2.65</v>
      </c>
      <c r="L42">
        <f>VLOOKUP($A42,'2010'!$A$1:$J$161,5, FALSE)</f>
        <v>2.36</v>
      </c>
      <c r="M42">
        <f>VLOOKUP($A42,'2007'!$A$1:$J$161,5, FALSE)</f>
        <v>2.6</v>
      </c>
      <c r="N42">
        <f>VLOOKUP($A42,'2014'!$A$1:$J$161,6, FALSE)</f>
        <v>2.77</v>
      </c>
      <c r="O42">
        <f>VLOOKUP($A42,'2012'!$A$1:$J$161,6, FALSE)</f>
        <v>2.5099999999999998</v>
      </c>
      <c r="P42">
        <f>VLOOKUP($A42,'2010'!$A$1:$J$161,6, FALSE)</f>
        <v>2.25</v>
      </c>
      <c r="Q42">
        <f>VLOOKUP($A42,'2007'!$A$1:$J$161,6, FALSE)</f>
        <v>2.73</v>
      </c>
      <c r="R42">
        <f>VLOOKUP($A42,'2014'!$A$1:$J$161,7, FALSE)</f>
        <v>3.32</v>
      </c>
      <c r="S42">
        <f>VLOOKUP($A42,'2012'!$A$1:$J$161,7, FALSE)</f>
        <v>2.99</v>
      </c>
      <c r="T42">
        <f>VLOOKUP($A42,'2010'!$A$1:$J$161,7, FALSE)</f>
        <v>3.24</v>
      </c>
      <c r="U42">
        <f>VLOOKUP($A42,'2007'!$A$1:$J$161,7, FALSE)</f>
        <v>3.2</v>
      </c>
      <c r="V42">
        <f>VLOOKUP($A42,'2014'!$A$1:$J$161,8, FALSE)</f>
        <v>3.2</v>
      </c>
      <c r="W42">
        <f>VLOOKUP($A42,'2012'!$A$1:$J$161,8, FALSE)</f>
        <v>2.83</v>
      </c>
      <c r="X42">
        <f>VLOOKUP($A42,'2010'!$A$1:$J$161,8, FALSE)</f>
        <v>2.68</v>
      </c>
      <c r="Y42">
        <f>VLOOKUP($A42,'2007'!$A$1:$J$161,8, FALSE)</f>
        <v>2.86</v>
      </c>
      <c r="Z42">
        <f>VLOOKUP($A42,'2014'!$A$1:$J$161,9, FALSE)</f>
        <v>3.39</v>
      </c>
      <c r="AA42">
        <f>VLOOKUP($A42,'2012'!$A$1:$J$161,9, FALSE)</f>
        <v>3.1</v>
      </c>
      <c r="AB42">
        <f>VLOOKUP($A42,'2010'!$A$1:$J$161,9, FALSE)</f>
        <v>2.9</v>
      </c>
      <c r="AC42">
        <f>VLOOKUP($A42,'2007'!$A$1:$J$161,9, FALSE)</f>
        <v>2.86</v>
      </c>
      <c r="AD42">
        <f>VLOOKUP($A42,'2014'!$A$1:$J$161,10, FALSE)</f>
        <v>4</v>
      </c>
      <c r="AE42">
        <f>VLOOKUP($A42,'2012'!$A$1:$J$161,10, FALSE)</f>
        <v>3.82</v>
      </c>
      <c r="AF42">
        <f>VLOOKUP($A42,'2010'!$A$1:$J$161,10, FALSE)</f>
        <v>3.45</v>
      </c>
      <c r="AG42">
        <f>VLOOKUP($A42,'2007'!$A$1:$J$161,10, FALSE)</f>
        <v>3.18</v>
      </c>
    </row>
    <row r="43" spans="1:33" x14ac:dyDescent="0.3">
      <c r="A43" s="1" t="s">
        <v>50</v>
      </c>
      <c r="B43">
        <f>VLOOKUP(A43,'2014'!$A$1:$J$161,3, FALSE)</f>
        <v>41</v>
      </c>
      <c r="C43" t="e">
        <f>VLOOKUP(A43,'2012'!$A$1:$J$161,3, FALSE)</f>
        <v>#N/A</v>
      </c>
      <c r="D43">
        <f>VLOOKUP(A43,'2010'!$A$1:$J$161,3, FALSE)</f>
        <v>31</v>
      </c>
      <c r="E43">
        <f>VLOOKUP(A43,'2007'!$A$1:$J$161,3, FALSE)</f>
        <v>33</v>
      </c>
      <c r="F43">
        <f>VLOOKUP($A43,'2014'!$A$1:$J$161,4, FALSE)</f>
        <v>3.26</v>
      </c>
      <c r="G43" t="e">
        <f>VLOOKUP($A43,'2012'!$A$1:$J$161,4, FALSE)</f>
        <v>#N/A</v>
      </c>
      <c r="H43">
        <f>VLOOKUP($A43,'2010'!$A$1:$J$161,4, FALSE)</f>
        <v>3.41</v>
      </c>
      <c r="I43">
        <f>VLOOKUP($A43,'2007'!$A$1:$J$161,4, FALSE)</f>
        <v>3.21</v>
      </c>
      <c r="J43">
        <f>VLOOKUP($A43,'2014'!$A$1:$J$161,5, FALSE)</f>
        <v>3.1</v>
      </c>
      <c r="K43" t="e">
        <f>VLOOKUP($A43,'2012'!$A$1:$J$161,5, FALSE)</f>
        <v>#N/A</v>
      </c>
      <c r="L43">
        <f>VLOOKUP($A43,'2010'!$A$1:$J$161,5, FALSE)</f>
        <v>3.12</v>
      </c>
      <c r="M43">
        <f>VLOOKUP($A43,'2007'!$A$1:$J$161,5, FALSE)</f>
        <v>2.73</v>
      </c>
      <c r="N43">
        <f>VLOOKUP($A43,'2014'!$A$1:$J$161,6, FALSE)</f>
        <v>3.11</v>
      </c>
      <c r="O43" t="e">
        <f>VLOOKUP($A43,'2012'!$A$1:$J$161,6, FALSE)</f>
        <v>#N/A</v>
      </c>
      <c r="P43">
        <f>VLOOKUP($A43,'2010'!$A$1:$J$161,6, FALSE)</f>
        <v>3.6</v>
      </c>
      <c r="Q43">
        <f>VLOOKUP($A43,'2007'!$A$1:$J$161,6, FALSE)</f>
        <v>3</v>
      </c>
      <c r="R43">
        <f>VLOOKUP($A43,'2014'!$A$1:$J$161,7, FALSE)</f>
        <v>2.71</v>
      </c>
      <c r="S43" t="e">
        <f>VLOOKUP($A43,'2012'!$A$1:$J$161,7, FALSE)</f>
        <v>#N/A</v>
      </c>
      <c r="T43">
        <f>VLOOKUP($A43,'2010'!$A$1:$J$161,7, FALSE)</f>
        <v>3.17</v>
      </c>
      <c r="U43">
        <f>VLOOKUP($A43,'2007'!$A$1:$J$161,7, FALSE)</f>
        <v>3.27</v>
      </c>
      <c r="V43">
        <f>VLOOKUP($A43,'2014'!$A$1:$J$161,8, FALSE)</f>
        <v>3.35</v>
      </c>
      <c r="W43" t="e">
        <f>VLOOKUP($A43,'2012'!$A$1:$J$161,8, FALSE)</f>
        <v>#N/A</v>
      </c>
      <c r="X43">
        <f>VLOOKUP($A43,'2010'!$A$1:$J$161,8, FALSE)</f>
        <v>3.5</v>
      </c>
      <c r="Y43">
        <f>VLOOKUP($A43,'2007'!$A$1:$J$161,8, FALSE)</f>
        <v>3.23</v>
      </c>
      <c r="Z43">
        <f>VLOOKUP($A43,'2014'!$A$1:$J$161,9, FALSE)</f>
        <v>3.2</v>
      </c>
      <c r="AA43" t="e">
        <f>VLOOKUP($A43,'2012'!$A$1:$J$161,9, FALSE)</f>
        <v>#N/A</v>
      </c>
      <c r="AB43">
        <f>VLOOKUP($A43,'2010'!$A$1:$J$161,9, FALSE)</f>
        <v>3.39</v>
      </c>
      <c r="AC43">
        <f>VLOOKUP($A43,'2007'!$A$1:$J$161,9, FALSE)</f>
        <v>3.46</v>
      </c>
      <c r="AD43">
        <f>VLOOKUP($A43,'2014'!$A$1:$J$161,10, FALSE)</f>
        <v>4.18</v>
      </c>
      <c r="AE43" t="e">
        <f>VLOOKUP($A43,'2012'!$A$1:$J$161,10, FALSE)</f>
        <v>#N/A</v>
      </c>
      <c r="AF43">
        <f>VLOOKUP($A43,'2010'!$A$1:$J$161,10, FALSE)</f>
        <v>3.77</v>
      </c>
      <c r="AG43">
        <f>VLOOKUP($A43,'2007'!$A$1:$J$161,10, FALSE)</f>
        <v>3.58</v>
      </c>
    </row>
    <row r="44" spans="1:33" x14ac:dyDescent="0.3">
      <c r="A44" s="1" t="s">
        <v>51</v>
      </c>
      <c r="B44">
        <f>VLOOKUP(A44,'2014'!$A$1:$J$161,3, FALSE)</f>
        <v>42</v>
      </c>
      <c r="C44">
        <f>VLOOKUP(A44,'2012'!$A$1:$J$161,3, FALSE)</f>
        <v>39</v>
      </c>
      <c r="D44">
        <f>VLOOKUP(A44,'2010'!$A$1:$J$161,3, FALSE)</f>
        <v>49</v>
      </c>
      <c r="E44">
        <f>VLOOKUP(A44,'2007'!$A$1:$J$161,3, FALSE)</f>
        <v>32</v>
      </c>
      <c r="F44">
        <f>VLOOKUP($A44,'2014'!$A$1:$J$161,4, FALSE)</f>
        <v>3.26</v>
      </c>
      <c r="G44">
        <f>VLOOKUP($A44,'2012'!$A$1:$J$161,4, FALSE)</f>
        <v>3.17</v>
      </c>
      <c r="H44">
        <f>VLOOKUP($A44,'2010'!$A$1:$J$161,4, FALSE)</f>
        <v>3.09</v>
      </c>
      <c r="I44">
        <f>VLOOKUP($A44,'2007'!$A$1:$J$161,4, FALSE)</f>
        <v>3.25</v>
      </c>
      <c r="J44">
        <f>VLOOKUP($A44,'2014'!$A$1:$J$161,5, FALSE)</f>
        <v>3.17</v>
      </c>
      <c r="K44">
        <f>VLOOKUP($A44,'2012'!$A$1:$J$161,5, FALSE)</f>
        <v>3.11</v>
      </c>
      <c r="L44">
        <f>VLOOKUP($A44,'2010'!$A$1:$J$161,5, FALSE)</f>
        <v>2.93</v>
      </c>
      <c r="M44">
        <f>VLOOKUP($A44,'2007'!$A$1:$J$161,5, FALSE)</f>
        <v>3.32</v>
      </c>
      <c r="N44">
        <f>VLOOKUP($A44,'2014'!$A$1:$J$161,6, FALSE)</f>
        <v>3.17</v>
      </c>
      <c r="O44">
        <f>VLOOKUP($A44,'2012'!$A$1:$J$161,6, FALSE)</f>
        <v>3.18</v>
      </c>
      <c r="P44">
        <f>VLOOKUP($A44,'2010'!$A$1:$J$161,6, FALSE)</f>
        <v>2.86</v>
      </c>
      <c r="Q44">
        <f>VLOOKUP($A44,'2007'!$A$1:$J$161,6, FALSE)</f>
        <v>3.06</v>
      </c>
      <c r="R44">
        <f>VLOOKUP($A44,'2014'!$A$1:$J$161,7, FALSE)</f>
        <v>3.12</v>
      </c>
      <c r="S44">
        <f>VLOOKUP($A44,'2012'!$A$1:$J$161,7, FALSE)</f>
        <v>3.06</v>
      </c>
      <c r="T44">
        <f>VLOOKUP($A44,'2010'!$A$1:$J$161,7, FALSE)</f>
        <v>2.74</v>
      </c>
      <c r="U44">
        <f>VLOOKUP($A44,'2007'!$A$1:$J$161,7, FALSE)</f>
        <v>3.21</v>
      </c>
      <c r="V44">
        <f>VLOOKUP($A44,'2014'!$A$1:$J$161,8, FALSE)</f>
        <v>3.19</v>
      </c>
      <c r="W44">
        <f>VLOOKUP($A44,'2012'!$A$1:$J$161,8, FALSE)</f>
        <v>3</v>
      </c>
      <c r="X44">
        <f>VLOOKUP($A44,'2010'!$A$1:$J$161,8, FALSE)</f>
        <v>2.94</v>
      </c>
      <c r="Y44">
        <f>VLOOKUP($A44,'2007'!$A$1:$J$161,8, FALSE)</f>
        <v>3.19</v>
      </c>
      <c r="Z44">
        <f>VLOOKUP($A44,'2014'!$A$1:$J$161,9, FALSE)</f>
        <v>3.3</v>
      </c>
      <c r="AA44">
        <f>VLOOKUP($A44,'2012'!$A$1:$J$161,9, FALSE)</f>
        <v>3.22</v>
      </c>
      <c r="AB44">
        <f>VLOOKUP($A44,'2010'!$A$1:$J$161,9, FALSE)</f>
        <v>3.33</v>
      </c>
      <c r="AC44">
        <f>VLOOKUP($A44,'2007'!$A$1:$J$161,9, FALSE)</f>
        <v>3.17</v>
      </c>
      <c r="AD44">
        <f>VLOOKUP($A44,'2014'!$A$1:$J$161,10, FALSE)</f>
        <v>3.59</v>
      </c>
      <c r="AE44">
        <f>VLOOKUP($A44,'2012'!$A$1:$J$161,10, FALSE)</f>
        <v>3.47</v>
      </c>
      <c r="AF44">
        <f>VLOOKUP($A44,'2010'!$A$1:$J$161,10, FALSE)</f>
        <v>3.8</v>
      </c>
      <c r="AG44">
        <f>VLOOKUP($A44,'2007'!$A$1:$J$161,10, FALSE)</f>
        <v>3.55</v>
      </c>
    </row>
    <row r="45" spans="1:33" ht="28.8" x14ac:dyDescent="0.3">
      <c r="A45" s="1" t="s">
        <v>52</v>
      </c>
      <c r="B45">
        <f>VLOOKUP(A45,'2014'!$A$1:$J$161,3, FALSE)</f>
        <v>43</v>
      </c>
      <c r="C45">
        <f>VLOOKUP(A45,'2012'!$A$1:$J$161,3, FALSE)</f>
        <v>51</v>
      </c>
      <c r="D45">
        <f>VLOOKUP(A45,'2010'!$A$1:$J$161,3, FALSE)</f>
        <v>38</v>
      </c>
      <c r="E45">
        <f>VLOOKUP(A45,'2007'!$A$1:$J$161,3, FALSE)</f>
        <v>50</v>
      </c>
      <c r="F45">
        <f>VLOOKUP($A45,'2014'!$A$1:$J$161,4, FALSE)</f>
        <v>3.25</v>
      </c>
      <c r="G45">
        <f>VLOOKUP($A45,'2012'!$A$1:$J$161,4, FALSE)</f>
        <v>3.03</v>
      </c>
      <c r="H45">
        <f>VLOOKUP($A45,'2010'!$A$1:$J$161,4, FALSE)</f>
        <v>3.24</v>
      </c>
      <c r="I45">
        <f>VLOOKUP($A45,'2007'!$A$1:$J$161,4, FALSE)</f>
        <v>2.92</v>
      </c>
      <c r="J45">
        <f>VLOOKUP($A45,'2014'!$A$1:$J$161,5, FALSE)</f>
        <v>2.89</v>
      </c>
      <c r="K45">
        <f>VLOOKUP($A45,'2012'!$A$1:$J$161,5, FALSE)</f>
        <v>2.88</v>
      </c>
      <c r="L45">
        <f>VLOOKUP($A45,'2010'!$A$1:$J$161,5, FALSE)</f>
        <v>2.79</v>
      </c>
      <c r="M45">
        <f>VLOOKUP($A45,'2007'!$A$1:$J$161,5, FALSE)</f>
        <v>2.61</v>
      </c>
      <c r="N45">
        <f>VLOOKUP($A45,'2014'!$A$1:$J$161,6, FALSE)</f>
        <v>3.22</v>
      </c>
      <c r="O45">
        <f>VLOOKUP($A45,'2012'!$A$1:$J$161,6, FALSE)</f>
        <v>2.99</v>
      </c>
      <c r="P45">
        <f>VLOOKUP($A45,'2010'!$A$1:$J$161,6, FALSE)</f>
        <v>3</v>
      </c>
      <c r="Q45">
        <f>VLOOKUP($A45,'2007'!$A$1:$J$161,6, FALSE)</f>
        <v>2.68</v>
      </c>
      <c r="R45">
        <f>VLOOKUP($A45,'2014'!$A$1:$J$161,7, FALSE)</f>
        <v>3.3</v>
      </c>
      <c r="S45">
        <f>VLOOKUP($A45,'2012'!$A$1:$J$161,7, FALSE)</f>
        <v>2.84</v>
      </c>
      <c r="T45">
        <f>VLOOKUP($A45,'2010'!$A$1:$J$161,7, FALSE)</f>
        <v>3.05</v>
      </c>
      <c r="U45">
        <f>VLOOKUP($A45,'2007'!$A$1:$J$161,7, FALSE)</f>
        <v>3.09</v>
      </c>
      <c r="V45">
        <f>VLOOKUP($A45,'2014'!$A$1:$J$161,8, FALSE)</f>
        <v>3.16</v>
      </c>
      <c r="W45">
        <f>VLOOKUP($A45,'2012'!$A$1:$J$161,8, FALSE)</f>
        <v>3.07</v>
      </c>
      <c r="X45">
        <f>VLOOKUP($A45,'2010'!$A$1:$J$161,8, FALSE)</f>
        <v>3.15</v>
      </c>
      <c r="Y45">
        <f>VLOOKUP($A45,'2007'!$A$1:$J$161,8, FALSE)</f>
        <v>3</v>
      </c>
      <c r="Z45">
        <f>VLOOKUP($A45,'2014'!$A$1:$J$161,9, FALSE)</f>
        <v>3.02</v>
      </c>
      <c r="AA45">
        <f>VLOOKUP($A45,'2012'!$A$1:$J$161,9, FALSE)</f>
        <v>2.84</v>
      </c>
      <c r="AB45">
        <f>VLOOKUP($A45,'2010'!$A$1:$J$161,9, FALSE)</f>
        <v>3.54</v>
      </c>
      <c r="AC45">
        <f>VLOOKUP($A45,'2007'!$A$1:$J$161,9, FALSE)</f>
        <v>2.87</v>
      </c>
      <c r="AD45">
        <f>VLOOKUP($A45,'2014'!$A$1:$J$161,10, FALSE)</f>
        <v>3.94</v>
      </c>
      <c r="AE45">
        <f>VLOOKUP($A45,'2012'!$A$1:$J$161,10, FALSE)</f>
        <v>3.57</v>
      </c>
      <c r="AF45">
        <f>VLOOKUP($A45,'2010'!$A$1:$J$161,10, FALSE)</f>
        <v>3.92</v>
      </c>
      <c r="AG45">
        <f>VLOOKUP($A45,'2007'!$A$1:$J$161,10, FALSE)</f>
        <v>3.26</v>
      </c>
    </row>
    <row r="46" spans="1:33" x14ac:dyDescent="0.3">
      <c r="A46" s="1" t="s">
        <v>53</v>
      </c>
      <c r="B46">
        <f>VLOOKUP(A46,'2014'!$A$1:$J$161,3, FALSE)</f>
        <v>44</v>
      </c>
      <c r="C46">
        <f>VLOOKUP(A46,'2012'!$A$1:$J$161,3, FALSE)</f>
        <v>69</v>
      </c>
      <c r="D46">
        <f>VLOOKUP(A46,'2010'!$A$1:$J$161,3, FALSE)</f>
        <v>54</v>
      </c>
      <c r="E46">
        <f>VLOOKUP(A46,'2007'!$A$1:$J$161,3, FALSE)</f>
        <v>29</v>
      </c>
      <c r="F46">
        <f>VLOOKUP($A46,'2014'!$A$1:$J$161,4, FALSE)</f>
        <v>3.2</v>
      </c>
      <c r="G46">
        <f>VLOOKUP($A46,'2012'!$A$1:$J$161,4, FALSE)</f>
        <v>2.83</v>
      </c>
      <c r="H46">
        <f>VLOOKUP($A46,'2010'!$A$1:$J$161,4, FALSE)</f>
        <v>2.96</v>
      </c>
      <c r="I46">
        <f>VLOOKUP($A46,'2007'!$A$1:$J$161,4, FALSE)</f>
        <v>3.36</v>
      </c>
      <c r="J46">
        <f>VLOOKUP($A46,'2014'!$A$1:$J$161,5, FALSE)</f>
        <v>3.36</v>
      </c>
      <c r="K46">
        <f>VLOOKUP($A46,'2012'!$A$1:$J$161,5, FALSE)</f>
        <v>2.38</v>
      </c>
      <c r="L46">
        <f>VLOOKUP($A46,'2010'!$A$1:$J$161,5, FALSE)</f>
        <v>2.48</v>
      </c>
      <c r="M46">
        <f>VLOOKUP($A46,'2007'!$A$1:$J$161,5, FALSE)</f>
        <v>3.06</v>
      </c>
      <c r="N46">
        <f>VLOOKUP($A46,'2014'!$A$1:$J$161,6, FALSE)</f>
        <v>3.17</v>
      </c>
      <c r="O46">
        <f>VLOOKUP($A46,'2012'!$A$1:$J$161,6, FALSE)</f>
        <v>2.88</v>
      </c>
      <c r="P46">
        <f>VLOOKUP($A46,'2010'!$A$1:$J$161,6, FALSE)</f>
        <v>2.94</v>
      </c>
      <c r="Q46">
        <f>VLOOKUP($A46,'2007'!$A$1:$J$161,6, FALSE)</f>
        <v>3.05</v>
      </c>
      <c r="R46">
        <f>VLOOKUP($A46,'2014'!$A$1:$J$161,7, FALSE)</f>
        <v>2.97</v>
      </c>
      <c r="S46">
        <f>VLOOKUP($A46,'2012'!$A$1:$J$161,7, FALSE)</f>
        <v>2.69</v>
      </c>
      <c r="T46">
        <f>VLOOKUP($A46,'2010'!$A$1:$J$161,7, FALSE)</f>
        <v>2.85</v>
      </c>
      <c r="U46">
        <f>VLOOKUP($A46,'2007'!$A$1:$J$161,7, FALSE)</f>
        <v>3.11</v>
      </c>
      <c r="V46">
        <f>VLOOKUP($A46,'2014'!$A$1:$J$161,8, FALSE)</f>
        <v>3.23</v>
      </c>
      <c r="W46">
        <f>VLOOKUP($A46,'2012'!$A$1:$J$161,8, FALSE)</f>
        <v>2.76</v>
      </c>
      <c r="X46">
        <f>VLOOKUP($A46,'2010'!$A$1:$J$161,8, FALSE)</f>
        <v>2.69</v>
      </c>
      <c r="Y46">
        <f>VLOOKUP($A46,'2007'!$A$1:$J$161,8, FALSE)</f>
        <v>3.33</v>
      </c>
      <c r="Z46">
        <f>VLOOKUP($A46,'2014'!$A$1:$J$161,9, FALSE)</f>
        <v>3.03</v>
      </c>
      <c r="AA46">
        <f>VLOOKUP($A46,'2012'!$A$1:$J$161,9, FALSE)</f>
        <v>2.98</v>
      </c>
      <c r="AB46">
        <f>VLOOKUP($A46,'2010'!$A$1:$J$161,9, FALSE)</f>
        <v>3.31</v>
      </c>
      <c r="AC46">
        <f>VLOOKUP($A46,'2007'!$A$1:$J$161,9, FALSE)</f>
        <v>3.53</v>
      </c>
      <c r="AD46">
        <f>VLOOKUP($A46,'2014'!$A$1:$J$161,10, FALSE)</f>
        <v>3.5</v>
      </c>
      <c r="AE46">
        <f>VLOOKUP($A46,'2012'!$A$1:$J$161,10, FALSE)</f>
        <v>3.32</v>
      </c>
      <c r="AF46">
        <f>VLOOKUP($A46,'2010'!$A$1:$J$161,10, FALSE)</f>
        <v>3.49</v>
      </c>
      <c r="AG46">
        <f>VLOOKUP($A46,'2007'!$A$1:$J$161,10, FALSE)</f>
        <v>4.12</v>
      </c>
    </row>
    <row r="47" spans="1:33" x14ac:dyDescent="0.3">
      <c r="A47" s="1" t="s">
        <v>54</v>
      </c>
      <c r="B47">
        <f>VLOOKUP(A47,'2014'!$A$1:$J$161,3, FALSE)</f>
        <v>45</v>
      </c>
      <c r="C47">
        <f>VLOOKUP(A47,'2012'!$A$1:$J$161,3, FALSE)</f>
        <v>61</v>
      </c>
      <c r="D47">
        <f>VLOOKUP(A47,'2010'!$A$1:$J$161,3, FALSE)</f>
        <v>51</v>
      </c>
      <c r="E47">
        <f>VLOOKUP(A47,'2007'!$A$1:$J$161,3, FALSE)</f>
        <v>54</v>
      </c>
      <c r="F47">
        <f>VLOOKUP($A47,'2014'!$A$1:$J$161,4, FALSE)</f>
        <v>3.19</v>
      </c>
      <c r="G47">
        <f>VLOOKUP($A47,'2012'!$A$1:$J$161,4, FALSE)</f>
        <v>2.93</v>
      </c>
      <c r="H47">
        <f>VLOOKUP($A47,'2010'!$A$1:$J$161,4, FALSE)</f>
        <v>3.02</v>
      </c>
      <c r="I47">
        <f>VLOOKUP($A47,'2007'!$A$1:$J$161,4, FALSE)</f>
        <v>2.89</v>
      </c>
      <c r="J47">
        <f>VLOOKUP($A47,'2014'!$A$1:$J$161,5, FALSE)</f>
        <v>3.15</v>
      </c>
      <c r="K47">
        <f>VLOOKUP($A47,'2012'!$A$1:$J$161,5, FALSE)</f>
        <v>2.56</v>
      </c>
      <c r="L47">
        <f>VLOOKUP($A47,'2010'!$A$1:$J$161,5, FALSE)</f>
        <v>2.76</v>
      </c>
      <c r="M47">
        <f>VLOOKUP($A47,'2007'!$A$1:$J$161,5, FALSE)</f>
        <v>2.68</v>
      </c>
      <c r="N47">
        <f>VLOOKUP($A47,'2014'!$A$1:$J$161,6, FALSE)</f>
        <v>3</v>
      </c>
      <c r="O47">
        <f>VLOOKUP($A47,'2012'!$A$1:$J$161,6, FALSE)</f>
        <v>2.94</v>
      </c>
      <c r="P47">
        <f>VLOOKUP($A47,'2010'!$A$1:$J$161,6, FALSE)</f>
        <v>2.63</v>
      </c>
      <c r="Q47">
        <f>VLOOKUP($A47,'2007'!$A$1:$J$161,6, FALSE)</f>
        <v>2.79</v>
      </c>
      <c r="R47">
        <f>VLOOKUP($A47,'2014'!$A$1:$J$161,7, FALSE)</f>
        <v>3.18</v>
      </c>
      <c r="S47">
        <f>VLOOKUP($A47,'2012'!$A$1:$J$161,7, FALSE)</f>
        <v>2.76</v>
      </c>
      <c r="T47">
        <f>VLOOKUP($A47,'2010'!$A$1:$J$161,7, FALSE)</f>
        <v>2.87</v>
      </c>
      <c r="U47">
        <f>VLOOKUP($A47,'2007'!$A$1:$J$161,7, FALSE)</f>
        <v>2.8</v>
      </c>
      <c r="V47">
        <f>VLOOKUP($A47,'2014'!$A$1:$J$161,8, FALSE)</f>
        <v>2.87</v>
      </c>
      <c r="W47">
        <f>VLOOKUP($A47,'2012'!$A$1:$J$161,8, FALSE)</f>
        <v>2.84</v>
      </c>
      <c r="X47">
        <f>VLOOKUP($A47,'2010'!$A$1:$J$161,8, FALSE)</f>
        <v>2.83</v>
      </c>
      <c r="Y47">
        <f>VLOOKUP($A47,'2007'!$A$1:$J$161,8, FALSE)</f>
        <v>2.73</v>
      </c>
      <c r="Z47">
        <f>VLOOKUP($A47,'2014'!$A$1:$J$161,9, FALSE)</f>
        <v>3.34</v>
      </c>
      <c r="AA47">
        <f>VLOOKUP($A47,'2012'!$A$1:$J$161,9, FALSE)</f>
        <v>3.01</v>
      </c>
      <c r="AB47">
        <f>VLOOKUP($A47,'2010'!$A$1:$J$161,9, FALSE)</f>
        <v>3.26</v>
      </c>
      <c r="AC47">
        <f>VLOOKUP($A47,'2007'!$A$1:$J$161,9, FALSE)</f>
        <v>2.93</v>
      </c>
      <c r="AD47">
        <f>VLOOKUP($A47,'2014'!$A$1:$J$161,10, FALSE)</f>
        <v>3.63</v>
      </c>
      <c r="AE47">
        <f>VLOOKUP($A47,'2012'!$A$1:$J$161,10, FALSE)</f>
        <v>3.47</v>
      </c>
      <c r="AF47">
        <f>VLOOKUP($A47,'2010'!$A$1:$J$161,10, FALSE)</f>
        <v>3.76</v>
      </c>
      <c r="AG47">
        <f>VLOOKUP($A47,'2007'!$A$1:$J$161,10, FALSE)</f>
        <v>3.43</v>
      </c>
    </row>
    <row r="48" spans="1:33" x14ac:dyDescent="0.3">
      <c r="A48" s="1" t="s">
        <v>55</v>
      </c>
      <c r="B48">
        <f>VLOOKUP(A48,'2014'!$A$1:$J$161,3, FALSE)</f>
        <v>46</v>
      </c>
      <c r="C48">
        <f>VLOOKUP(A48,'2012'!$A$1:$J$161,3, FALSE)</f>
        <v>58</v>
      </c>
      <c r="D48">
        <f>VLOOKUP(A48,'2010'!$A$1:$J$161,3, FALSE)</f>
        <v>45</v>
      </c>
      <c r="E48">
        <f>VLOOKUP(A48,'2007'!$A$1:$J$161,3, FALSE)</f>
        <v>58</v>
      </c>
      <c r="F48">
        <f>VLOOKUP($A48,'2014'!$A$1:$J$161,4, FALSE)</f>
        <v>3.18</v>
      </c>
      <c r="G48">
        <f>VLOOKUP($A48,'2012'!$A$1:$J$161,4, FALSE)</f>
        <v>2.95</v>
      </c>
      <c r="H48">
        <f>VLOOKUP($A48,'2010'!$A$1:$J$161,4, FALSE)</f>
        <v>3.13</v>
      </c>
      <c r="I48">
        <f>VLOOKUP($A48,'2007'!$A$1:$J$161,4, FALSE)</f>
        <v>2.78</v>
      </c>
      <c r="J48">
        <f>VLOOKUP($A48,'2014'!$A$1:$J$161,5, FALSE)</f>
        <v>3.04</v>
      </c>
      <c r="K48">
        <f>VLOOKUP($A48,'2012'!$A$1:$J$161,5, FALSE)</f>
        <v>2.73</v>
      </c>
      <c r="L48">
        <f>VLOOKUP($A48,'2010'!$A$1:$J$161,5, FALSE)</f>
        <v>2.79</v>
      </c>
      <c r="M48">
        <f>VLOOKUP($A48,'2007'!$A$1:$J$161,5, FALSE)</f>
        <v>2.64</v>
      </c>
      <c r="N48">
        <f>VLOOKUP($A48,'2014'!$A$1:$J$161,6, FALSE)</f>
        <v>3.18</v>
      </c>
      <c r="O48">
        <f>VLOOKUP($A48,'2012'!$A$1:$J$161,6, FALSE)</f>
        <v>2.58</v>
      </c>
      <c r="P48">
        <f>VLOOKUP($A48,'2010'!$A$1:$J$161,6, FALSE)</f>
        <v>2.72</v>
      </c>
      <c r="Q48">
        <f>VLOOKUP($A48,'2007'!$A$1:$J$161,6, FALSE)</f>
        <v>2.2999999999999998</v>
      </c>
      <c r="R48">
        <f>VLOOKUP($A48,'2014'!$A$1:$J$161,7, FALSE)</f>
        <v>3.1</v>
      </c>
      <c r="S48">
        <f>VLOOKUP($A48,'2012'!$A$1:$J$161,7, FALSE)</f>
        <v>2.97</v>
      </c>
      <c r="T48">
        <f>VLOOKUP($A48,'2010'!$A$1:$J$161,7, FALSE)</f>
        <v>3.19</v>
      </c>
      <c r="U48">
        <f>VLOOKUP($A48,'2007'!$A$1:$J$161,7, FALSE)</f>
        <v>3</v>
      </c>
      <c r="V48">
        <f>VLOOKUP($A48,'2014'!$A$1:$J$161,8, FALSE)</f>
        <v>2.99</v>
      </c>
      <c r="W48">
        <f>VLOOKUP($A48,'2012'!$A$1:$J$161,8, FALSE)</f>
        <v>2.91</v>
      </c>
      <c r="X48">
        <f>VLOOKUP($A48,'2010'!$A$1:$J$161,8, FALSE)</f>
        <v>2.85</v>
      </c>
      <c r="Y48">
        <f>VLOOKUP($A48,'2007'!$A$1:$J$161,8, FALSE)</f>
        <v>2.7</v>
      </c>
      <c r="Z48">
        <f>VLOOKUP($A48,'2014'!$A$1:$J$161,9, FALSE)</f>
        <v>3.17</v>
      </c>
      <c r="AA48">
        <f>VLOOKUP($A48,'2012'!$A$1:$J$161,9, FALSE)</f>
        <v>2.73</v>
      </c>
      <c r="AB48">
        <f>VLOOKUP($A48,'2010'!$A$1:$J$161,9, FALSE)</f>
        <v>3.27</v>
      </c>
      <c r="AC48">
        <f>VLOOKUP($A48,'2007'!$A$1:$J$161,9, FALSE)</f>
        <v>2.6</v>
      </c>
      <c r="AD48">
        <f>VLOOKUP($A48,'2014'!$A$1:$J$161,10, FALSE)</f>
        <v>3.6</v>
      </c>
      <c r="AE48">
        <f>VLOOKUP($A48,'2012'!$A$1:$J$161,10, FALSE)</f>
        <v>3.7</v>
      </c>
      <c r="AF48">
        <f>VLOOKUP($A48,'2010'!$A$1:$J$161,10, FALSE)</f>
        <v>3.92</v>
      </c>
      <c r="AG48">
        <f>VLOOKUP($A48,'2007'!$A$1:$J$161,10, FALSE)</f>
        <v>3.4</v>
      </c>
    </row>
    <row r="49" spans="1:33" x14ac:dyDescent="0.3">
      <c r="A49" s="1" t="s">
        <v>56</v>
      </c>
      <c r="B49">
        <f>VLOOKUP(A49,'2014'!$A$1:$J$161,3, FALSE)</f>
        <v>47</v>
      </c>
      <c r="C49">
        <f>VLOOKUP(A49,'2012'!$A$1:$J$161,3, FALSE)</f>
        <v>36</v>
      </c>
      <c r="D49">
        <f>VLOOKUP(A49,'2010'!$A$1:$J$161,3, FALSE)</f>
        <v>63</v>
      </c>
      <c r="E49">
        <f>VLOOKUP(A49,'2007'!$A$1:$J$161,3, FALSE)</f>
        <v>55</v>
      </c>
      <c r="F49">
        <f>VLOOKUP($A49,'2014'!$A$1:$J$161,4, FALSE)</f>
        <v>3.16</v>
      </c>
      <c r="G49">
        <f>VLOOKUP($A49,'2012'!$A$1:$J$161,4, FALSE)</f>
        <v>3.21</v>
      </c>
      <c r="H49">
        <f>VLOOKUP($A49,'2010'!$A$1:$J$161,4, FALSE)</f>
        <v>2.83</v>
      </c>
      <c r="I49">
        <f>VLOOKUP($A49,'2007'!$A$1:$J$161,4, FALSE)</f>
        <v>2.87</v>
      </c>
      <c r="J49">
        <f>VLOOKUP($A49,'2014'!$A$1:$J$161,5, FALSE)</f>
        <v>2.75</v>
      </c>
      <c r="K49">
        <f>VLOOKUP($A49,'2012'!$A$1:$J$161,5, FALSE)</f>
        <v>2.97</v>
      </c>
      <c r="L49">
        <f>VLOOKUP($A49,'2010'!$A$1:$J$161,5, FALSE)</f>
        <v>2.5</v>
      </c>
      <c r="M49">
        <f>VLOOKUP($A49,'2007'!$A$1:$J$161,5, FALSE)</f>
        <v>2.4700000000000002</v>
      </c>
      <c r="N49">
        <f>VLOOKUP($A49,'2014'!$A$1:$J$161,6, FALSE)</f>
        <v>2.94</v>
      </c>
      <c r="O49">
        <f>VLOOKUP($A49,'2012'!$A$1:$J$161,6, FALSE)</f>
        <v>3.2</v>
      </c>
      <c r="P49">
        <f>VLOOKUP($A49,'2010'!$A$1:$J$161,6, FALSE)</f>
        <v>2.2999999999999998</v>
      </c>
      <c r="Q49">
        <f>VLOOKUP($A49,'2007'!$A$1:$J$161,6, FALSE)</f>
        <v>2.4700000000000002</v>
      </c>
      <c r="R49">
        <f>VLOOKUP($A49,'2014'!$A$1:$J$161,7, FALSE)</f>
        <v>3.31</v>
      </c>
      <c r="S49">
        <f>VLOOKUP($A49,'2012'!$A$1:$J$161,7, FALSE)</f>
        <v>3.25</v>
      </c>
      <c r="T49">
        <f>VLOOKUP($A49,'2010'!$A$1:$J$161,7, FALSE)</f>
        <v>3.07</v>
      </c>
      <c r="U49">
        <f>VLOOKUP($A49,'2007'!$A$1:$J$161,7, FALSE)</f>
        <v>2.79</v>
      </c>
      <c r="V49">
        <f>VLOOKUP($A49,'2014'!$A$1:$J$161,8, FALSE)</f>
        <v>3</v>
      </c>
      <c r="W49">
        <f>VLOOKUP($A49,'2012'!$A$1:$J$161,8, FALSE)</f>
        <v>3.1</v>
      </c>
      <c r="X49">
        <f>VLOOKUP($A49,'2010'!$A$1:$J$161,8, FALSE)</f>
        <v>2.85</v>
      </c>
      <c r="Y49">
        <f>VLOOKUP($A49,'2007'!$A$1:$J$161,8, FALSE)</f>
        <v>2.86</v>
      </c>
      <c r="Z49">
        <f>VLOOKUP($A49,'2014'!$A$1:$J$161,9, FALSE)</f>
        <v>2.88</v>
      </c>
      <c r="AA49">
        <f>VLOOKUP($A49,'2012'!$A$1:$J$161,9, FALSE)</f>
        <v>3.16</v>
      </c>
      <c r="AB49">
        <f>VLOOKUP($A49,'2010'!$A$1:$J$161,9, FALSE)</f>
        <v>2.96</v>
      </c>
      <c r="AC49">
        <f>VLOOKUP($A49,'2007'!$A$1:$J$161,9, FALSE)</f>
        <v>3.14</v>
      </c>
      <c r="AD49">
        <f>VLOOKUP($A49,'2014'!$A$1:$J$161,10, FALSE)</f>
        <v>4.04</v>
      </c>
      <c r="AE49">
        <f>VLOOKUP($A49,'2012'!$A$1:$J$161,10, FALSE)</f>
        <v>3.56</v>
      </c>
      <c r="AF49">
        <f>VLOOKUP($A49,'2010'!$A$1:$J$161,10, FALSE)</f>
        <v>3.18</v>
      </c>
      <c r="AG49">
        <f>VLOOKUP($A49,'2007'!$A$1:$J$161,10, FALSE)</f>
        <v>3.56</v>
      </c>
    </row>
    <row r="50" spans="1:33" x14ac:dyDescent="0.3">
      <c r="A50" s="1" t="s">
        <v>57</v>
      </c>
      <c r="B50">
        <f>VLOOKUP(A50,'2014'!$A$1:$J$161,3, FALSE)</f>
        <v>48</v>
      </c>
      <c r="C50">
        <f>VLOOKUP(A50,'2012'!$A$1:$J$161,3, FALSE)</f>
        <v>53</v>
      </c>
      <c r="D50">
        <f>VLOOKUP(A50,'2010'!$A$1:$J$161,3, FALSE)</f>
        <v>53</v>
      </c>
      <c r="E50">
        <f>VLOOKUP(A50,'2007'!$A$1:$J$161,3, FALSE)</f>
        <v>53</v>
      </c>
      <c r="F50">
        <f>VLOOKUP($A50,'2014'!$A$1:$J$161,4, FALSE)</f>
        <v>3.15</v>
      </c>
      <c r="G50">
        <f>VLOOKUP($A50,'2012'!$A$1:$J$161,4, FALSE)</f>
        <v>3</v>
      </c>
      <c r="H50">
        <f>VLOOKUP($A50,'2010'!$A$1:$J$161,4, FALSE)</f>
        <v>2.96</v>
      </c>
      <c r="I50">
        <f>VLOOKUP($A50,'2007'!$A$1:$J$161,4, FALSE)</f>
        <v>2.89</v>
      </c>
      <c r="J50">
        <f>VLOOKUP($A50,'2014'!$A$1:$J$161,5, FALSE)</f>
        <v>2.81</v>
      </c>
      <c r="K50">
        <f>VLOOKUP($A50,'2012'!$A$1:$J$161,5, FALSE)</f>
        <v>2.65</v>
      </c>
      <c r="L50">
        <f>VLOOKUP($A50,'2010'!$A$1:$J$161,5, FALSE)</f>
        <v>2.68</v>
      </c>
      <c r="M50">
        <f>VLOOKUP($A50,'2007'!$A$1:$J$161,5, FALSE)</f>
        <v>2.89</v>
      </c>
      <c r="N50">
        <f>VLOOKUP($A50,'2014'!$A$1:$J$161,6, FALSE)</f>
        <v>3.11</v>
      </c>
      <c r="O50">
        <f>VLOOKUP($A50,'2012'!$A$1:$J$161,6, FALSE)</f>
        <v>2.68</v>
      </c>
      <c r="P50">
        <f>VLOOKUP($A50,'2010'!$A$1:$J$161,6, FALSE)</f>
        <v>2.56</v>
      </c>
      <c r="Q50">
        <f>VLOOKUP($A50,'2007'!$A$1:$J$161,6, FALSE)</f>
        <v>2.5</v>
      </c>
      <c r="R50">
        <f>VLOOKUP($A50,'2014'!$A$1:$J$161,7, FALSE)</f>
        <v>3.22</v>
      </c>
      <c r="S50">
        <f>VLOOKUP($A50,'2012'!$A$1:$J$161,7, FALSE)</f>
        <v>3.14</v>
      </c>
      <c r="T50">
        <f>VLOOKUP($A50,'2010'!$A$1:$J$161,7, FALSE)</f>
        <v>3.04</v>
      </c>
      <c r="U50">
        <f>VLOOKUP($A50,'2007'!$A$1:$J$161,7, FALSE)</f>
        <v>3</v>
      </c>
      <c r="V50">
        <f>VLOOKUP($A50,'2014'!$A$1:$J$161,8, FALSE)</f>
        <v>3.09</v>
      </c>
      <c r="W50">
        <f>VLOOKUP($A50,'2012'!$A$1:$J$161,8, FALSE)</f>
        <v>2.68</v>
      </c>
      <c r="X50">
        <f>VLOOKUP($A50,'2010'!$A$1:$J$161,8, FALSE)</f>
        <v>2.89</v>
      </c>
      <c r="Y50">
        <f>VLOOKUP($A50,'2007'!$A$1:$J$161,8, FALSE)</f>
        <v>2.8</v>
      </c>
      <c r="Z50">
        <f>VLOOKUP($A50,'2014'!$A$1:$J$161,9, FALSE)</f>
        <v>3.19</v>
      </c>
      <c r="AA50">
        <f>VLOOKUP($A50,'2012'!$A$1:$J$161,9, FALSE)</f>
        <v>3.16</v>
      </c>
      <c r="AB50">
        <f>VLOOKUP($A50,'2010'!$A$1:$J$161,9, FALSE)</f>
        <v>3.1</v>
      </c>
      <c r="AC50">
        <f>VLOOKUP($A50,'2007'!$A$1:$J$161,9, FALSE)</f>
        <v>2.9</v>
      </c>
      <c r="AD50">
        <f>VLOOKUP($A50,'2014'!$A$1:$J$161,10, FALSE)</f>
        <v>3.49</v>
      </c>
      <c r="AE50">
        <f>VLOOKUP($A50,'2012'!$A$1:$J$161,10, FALSE)</f>
        <v>3.64</v>
      </c>
      <c r="AF50">
        <f>VLOOKUP($A50,'2010'!$A$1:$J$161,10, FALSE)</f>
        <v>3.44</v>
      </c>
      <c r="AG50">
        <f>VLOOKUP($A50,'2007'!$A$1:$J$161,10, FALSE)</f>
        <v>3.22</v>
      </c>
    </row>
    <row r="51" spans="1:33" x14ac:dyDescent="0.3">
      <c r="A51" s="1" t="s">
        <v>58</v>
      </c>
      <c r="B51">
        <f>VLOOKUP(A51,'2014'!$A$1:$J$161,3, FALSE)</f>
        <v>49</v>
      </c>
      <c r="C51">
        <f>VLOOKUP(A51,'2012'!$A$1:$J$161,3, FALSE)</f>
        <v>37</v>
      </c>
      <c r="D51">
        <f>VLOOKUP(A51,'2010'!$A$1:$J$161,3, FALSE)</f>
        <v>40</v>
      </c>
      <c r="E51">
        <f>VLOOKUP(A51,'2007'!$A$1:$J$161,3, FALSE)</f>
        <v>41</v>
      </c>
      <c r="F51">
        <f>VLOOKUP($A51,'2014'!$A$1:$J$161,4, FALSE)</f>
        <v>3.15</v>
      </c>
      <c r="G51">
        <f>VLOOKUP($A51,'2012'!$A$1:$J$161,4, FALSE)</f>
        <v>3.18</v>
      </c>
      <c r="H51">
        <f>VLOOKUP($A51,'2010'!$A$1:$J$161,4, FALSE)</f>
        <v>3.22</v>
      </c>
      <c r="I51">
        <f>VLOOKUP($A51,'2007'!$A$1:$J$161,4, FALSE)</f>
        <v>3.02</v>
      </c>
      <c r="J51">
        <f>VLOOKUP($A51,'2014'!$A$1:$J$161,5, FALSE)</f>
        <v>2.86</v>
      </c>
      <c r="K51">
        <f>VLOOKUP($A51,'2012'!$A$1:$J$161,5, FALSE)</f>
        <v>2.79</v>
      </c>
      <c r="L51">
        <f>VLOOKUP($A51,'2010'!$A$1:$J$161,5, FALSE)</f>
        <v>2.91</v>
      </c>
      <c r="M51">
        <f>VLOOKUP($A51,'2007'!$A$1:$J$161,5, FALSE)</f>
        <v>2.72</v>
      </c>
      <c r="N51">
        <f>VLOOKUP($A51,'2014'!$A$1:$J$161,6, FALSE)</f>
        <v>3.34</v>
      </c>
      <c r="O51">
        <f>VLOOKUP($A51,'2012'!$A$1:$J$161,6, FALSE)</f>
        <v>3.22</v>
      </c>
      <c r="P51">
        <f>VLOOKUP($A51,'2010'!$A$1:$J$161,6, FALSE)</f>
        <v>3.27</v>
      </c>
      <c r="Q51">
        <f>VLOOKUP($A51,'2007'!$A$1:$J$161,6, FALSE)</f>
        <v>2.95</v>
      </c>
      <c r="R51">
        <f>VLOOKUP($A51,'2014'!$A$1:$J$161,7, FALSE)</f>
        <v>2.93</v>
      </c>
      <c r="S51">
        <f>VLOOKUP($A51,'2012'!$A$1:$J$161,7, FALSE)</f>
        <v>3.1</v>
      </c>
      <c r="T51">
        <f>VLOOKUP($A51,'2010'!$A$1:$J$161,7, FALSE)</f>
        <v>2.8</v>
      </c>
      <c r="U51">
        <f>VLOOKUP($A51,'2007'!$A$1:$J$161,7, FALSE)</f>
        <v>2.93</v>
      </c>
      <c r="V51">
        <f>VLOOKUP($A51,'2014'!$A$1:$J$161,8, FALSE)</f>
        <v>3.11</v>
      </c>
      <c r="W51">
        <f>VLOOKUP($A51,'2012'!$A$1:$J$161,8, FALSE)</f>
        <v>2.99</v>
      </c>
      <c r="X51">
        <f>VLOOKUP($A51,'2010'!$A$1:$J$161,8, FALSE)</f>
        <v>3.33</v>
      </c>
      <c r="Y51">
        <f>VLOOKUP($A51,'2007'!$A$1:$J$161,8, FALSE)</f>
        <v>2.88</v>
      </c>
      <c r="Z51">
        <f>VLOOKUP($A51,'2014'!$A$1:$J$161,9, FALSE)</f>
        <v>3.15</v>
      </c>
      <c r="AA51">
        <f>VLOOKUP($A51,'2012'!$A$1:$J$161,9, FALSE)</f>
        <v>3.21</v>
      </c>
      <c r="AB51">
        <f>VLOOKUP($A51,'2010'!$A$1:$J$161,9, FALSE)</f>
        <v>3.32</v>
      </c>
      <c r="AC51">
        <f>VLOOKUP($A51,'2007'!$A$1:$J$161,9, FALSE)</f>
        <v>3.02</v>
      </c>
      <c r="AD51">
        <f>VLOOKUP($A51,'2014'!$A$1:$J$161,10, FALSE)</f>
        <v>3.55</v>
      </c>
      <c r="AE51">
        <f>VLOOKUP($A51,'2012'!$A$1:$J$161,10, FALSE)</f>
        <v>3.76</v>
      </c>
      <c r="AF51">
        <f>VLOOKUP($A51,'2010'!$A$1:$J$161,10, FALSE)</f>
        <v>3.78</v>
      </c>
      <c r="AG51">
        <f>VLOOKUP($A51,'2007'!$A$1:$J$161,10, FALSE)</f>
        <v>3.65</v>
      </c>
    </row>
    <row r="52" spans="1:33" x14ac:dyDescent="0.3">
      <c r="A52" s="1" t="s">
        <v>59</v>
      </c>
      <c r="B52">
        <f>VLOOKUP(A52,'2014'!$A$1:$J$161,3, FALSE)</f>
        <v>50</v>
      </c>
      <c r="C52">
        <f>VLOOKUP(A52,'2012'!$A$1:$J$161,3, FALSE)</f>
        <v>47</v>
      </c>
      <c r="D52">
        <f>VLOOKUP(A52,'2010'!$A$1:$J$161,3, FALSE)</f>
        <v>50</v>
      </c>
      <c r="E52">
        <f>VLOOKUP(A52,'2007'!$A$1:$J$161,3, FALSE)</f>
        <v>56</v>
      </c>
      <c r="F52">
        <f>VLOOKUP($A52,'2014'!$A$1:$J$161,4, FALSE)</f>
        <v>3.13</v>
      </c>
      <c r="G52">
        <f>VLOOKUP($A52,'2012'!$A$1:$J$161,4, FALSE)</f>
        <v>3.06</v>
      </c>
      <c r="H52">
        <f>VLOOKUP($A52,'2010'!$A$1:$J$161,4, FALSE)</f>
        <v>3.05</v>
      </c>
      <c r="I52">
        <f>VLOOKUP($A52,'2007'!$A$1:$J$161,4, FALSE)</f>
        <v>2.87</v>
      </c>
      <c r="J52">
        <f>VLOOKUP($A52,'2014'!$A$1:$J$161,5, FALSE)</f>
        <v>2.69</v>
      </c>
      <c r="K52">
        <f>VLOOKUP($A52,'2012'!$A$1:$J$161,5, FALSE)</f>
        <v>2.63</v>
      </c>
      <c r="L52">
        <f>VLOOKUP($A52,'2010'!$A$1:$J$161,5, FALSE)</f>
        <v>2.5499999999999998</v>
      </c>
      <c r="M52">
        <f>VLOOKUP($A52,'2007'!$A$1:$J$161,5, FALSE)</f>
        <v>2.5</v>
      </c>
      <c r="N52">
        <f>VLOOKUP($A52,'2014'!$A$1:$J$161,6, FALSE)</f>
        <v>3.04</v>
      </c>
      <c r="O52">
        <f>VLOOKUP($A52,'2012'!$A$1:$J$161,6, FALSE)</f>
        <v>3.03</v>
      </c>
      <c r="P52">
        <f>VLOOKUP($A52,'2010'!$A$1:$J$161,6, FALSE)</f>
        <v>2.95</v>
      </c>
      <c r="Q52">
        <f>VLOOKUP($A52,'2007'!$A$1:$J$161,6, FALSE)</f>
        <v>2.68</v>
      </c>
      <c r="R52">
        <f>VLOOKUP($A52,'2014'!$A$1:$J$161,7, FALSE)</f>
        <v>3.19</v>
      </c>
      <c r="S52">
        <f>VLOOKUP($A52,'2012'!$A$1:$J$161,7, FALSE)</f>
        <v>3.07</v>
      </c>
      <c r="T52">
        <f>VLOOKUP($A52,'2010'!$A$1:$J$161,7, FALSE)</f>
        <v>2.83</v>
      </c>
      <c r="U52">
        <f>VLOOKUP($A52,'2007'!$A$1:$J$161,7, FALSE)</f>
        <v>2.91</v>
      </c>
      <c r="V52">
        <f>VLOOKUP($A52,'2014'!$A$1:$J$161,8, FALSE)</f>
        <v>3.12</v>
      </c>
      <c r="W52">
        <f>VLOOKUP($A52,'2012'!$A$1:$J$161,8, FALSE)</f>
        <v>3.02</v>
      </c>
      <c r="X52">
        <f>VLOOKUP($A52,'2010'!$A$1:$J$161,8, FALSE)</f>
        <v>3.04</v>
      </c>
      <c r="Y52">
        <f>VLOOKUP($A52,'2007'!$A$1:$J$161,8, FALSE)</f>
        <v>2.8</v>
      </c>
      <c r="Z52">
        <f>VLOOKUP($A52,'2014'!$A$1:$J$161,9, FALSE)</f>
        <v>3.14</v>
      </c>
      <c r="AA52">
        <f>VLOOKUP($A52,'2012'!$A$1:$J$161,9, FALSE)</f>
        <v>3.15</v>
      </c>
      <c r="AB52">
        <f>VLOOKUP($A52,'2010'!$A$1:$J$161,9, FALSE)</f>
        <v>3.28</v>
      </c>
      <c r="AC52">
        <f>VLOOKUP($A52,'2007'!$A$1:$J$161,9, FALSE)</f>
        <v>2.96</v>
      </c>
      <c r="AD52">
        <f>VLOOKUP($A52,'2014'!$A$1:$J$161,10, FALSE)</f>
        <v>3.57</v>
      </c>
      <c r="AE52">
        <f>VLOOKUP($A52,'2012'!$A$1:$J$161,10, FALSE)</f>
        <v>3.47</v>
      </c>
      <c r="AF52">
        <f>VLOOKUP($A52,'2010'!$A$1:$J$161,10, FALSE)</f>
        <v>3.66</v>
      </c>
      <c r="AG52">
        <f>VLOOKUP($A52,'2007'!$A$1:$J$161,10, FALSE)</f>
        <v>3.4</v>
      </c>
    </row>
    <row r="53" spans="1:33" x14ac:dyDescent="0.3">
      <c r="A53" s="1" t="s">
        <v>60</v>
      </c>
      <c r="B53">
        <f>VLOOKUP(A53,'2014'!$A$1:$J$161,3, FALSE)</f>
        <v>51</v>
      </c>
      <c r="C53">
        <f>VLOOKUP(A53,'2012'!$A$1:$J$161,3, FALSE)</f>
        <v>43</v>
      </c>
      <c r="D53">
        <f>VLOOKUP(A53,'2010'!$A$1:$J$161,3, FALSE)</f>
        <v>64</v>
      </c>
      <c r="E53" t="e">
        <f>VLOOKUP(A53,'2007'!$A$1:$J$161,3, FALSE)</f>
        <v>#N/A</v>
      </c>
      <c r="F53">
        <f>VLOOKUP($A53,'2014'!$A$1:$J$161,4, FALSE)</f>
        <v>3.11</v>
      </c>
      <c r="G53">
        <f>VLOOKUP($A53,'2012'!$A$1:$J$161,4, FALSE)</f>
        <v>3.16</v>
      </c>
      <c r="H53">
        <f>VLOOKUP($A53,'2010'!$A$1:$J$161,4, FALSE)</f>
        <v>2.82</v>
      </c>
      <c r="I53" t="e">
        <f>VLOOKUP($A53,'2007'!$A$1:$J$161,4, FALSE)</f>
        <v>#N/A</v>
      </c>
      <c r="J53">
        <f>VLOOKUP($A53,'2014'!$A$1:$J$161,5, FALSE)</f>
        <v>3</v>
      </c>
      <c r="K53">
        <f>VLOOKUP($A53,'2012'!$A$1:$J$161,5, FALSE)</f>
        <v>2.81</v>
      </c>
      <c r="L53">
        <f>VLOOKUP($A53,'2010'!$A$1:$J$161,5, FALSE)</f>
        <v>2.65</v>
      </c>
      <c r="M53" t="e">
        <f>VLOOKUP($A53,'2007'!$A$1:$J$161,5, FALSE)</f>
        <v>#N/A</v>
      </c>
      <c r="N53">
        <f>VLOOKUP($A53,'2014'!$A$1:$J$161,6, FALSE)</f>
        <v>3.08</v>
      </c>
      <c r="O53">
        <f>VLOOKUP($A53,'2012'!$A$1:$J$161,6, FALSE)</f>
        <v>3.1</v>
      </c>
      <c r="P53">
        <f>VLOOKUP($A53,'2010'!$A$1:$J$161,6, FALSE)</f>
        <v>2.89</v>
      </c>
      <c r="Q53" t="e">
        <f>VLOOKUP($A53,'2007'!$A$1:$J$161,6, FALSE)</f>
        <v>#N/A</v>
      </c>
      <c r="R53">
        <f>VLOOKUP($A53,'2014'!$A$1:$J$161,7, FALSE)</f>
        <v>3.23</v>
      </c>
      <c r="S53">
        <f>VLOOKUP($A53,'2012'!$A$1:$J$161,7, FALSE)</f>
        <v>3.17</v>
      </c>
      <c r="T53">
        <f>VLOOKUP($A53,'2010'!$A$1:$J$161,7, FALSE)</f>
        <v>2.91</v>
      </c>
      <c r="U53" t="e">
        <f>VLOOKUP($A53,'2007'!$A$1:$J$161,7, FALSE)</f>
        <v>#N/A</v>
      </c>
      <c r="V53">
        <f>VLOOKUP($A53,'2014'!$A$1:$J$161,8, FALSE)</f>
        <v>3</v>
      </c>
      <c r="W53">
        <f>VLOOKUP($A53,'2012'!$A$1:$J$161,8, FALSE)</f>
        <v>3.01</v>
      </c>
      <c r="X53">
        <f>VLOOKUP($A53,'2010'!$A$1:$J$161,8, FALSE)</f>
        <v>2.89</v>
      </c>
      <c r="Y53" t="e">
        <f>VLOOKUP($A53,'2007'!$A$1:$J$161,8, FALSE)</f>
        <v>#N/A</v>
      </c>
      <c r="Z53">
        <f>VLOOKUP($A53,'2014'!$A$1:$J$161,9, FALSE)</f>
        <v>3.15</v>
      </c>
      <c r="AA53">
        <f>VLOOKUP($A53,'2012'!$A$1:$J$161,9, FALSE)</f>
        <v>3.05</v>
      </c>
      <c r="AB53">
        <f>VLOOKUP($A53,'2010'!$A$1:$J$161,9, FALSE)</f>
        <v>2.56</v>
      </c>
      <c r="AC53" t="e">
        <f>VLOOKUP($A53,'2007'!$A$1:$J$161,9, FALSE)</f>
        <v>#N/A</v>
      </c>
      <c r="AD53">
        <f>VLOOKUP($A53,'2014'!$A$1:$J$161,10, FALSE)</f>
        <v>3.15</v>
      </c>
      <c r="AE53">
        <f>VLOOKUP($A53,'2012'!$A$1:$J$161,10, FALSE)</f>
        <v>3.79</v>
      </c>
      <c r="AF53">
        <f>VLOOKUP($A53,'2010'!$A$1:$J$161,10, FALSE)</f>
        <v>3.02</v>
      </c>
      <c r="AG53" t="e">
        <f>VLOOKUP($A53,'2007'!$A$1:$J$161,10, FALSE)</f>
        <v>#N/A</v>
      </c>
    </row>
    <row r="54" spans="1:33" x14ac:dyDescent="0.3">
      <c r="A54" s="1" t="s">
        <v>61</v>
      </c>
      <c r="B54">
        <f>VLOOKUP(A54,'2014'!$A$1:$J$161,3, FALSE)</f>
        <v>52</v>
      </c>
      <c r="C54">
        <f>VLOOKUP(A54,'2012'!$A$1:$J$161,3, FALSE)</f>
        <v>48</v>
      </c>
      <c r="D54">
        <f>VLOOKUP(A54,'2010'!$A$1:$J$161,3, FALSE)</f>
        <v>32</v>
      </c>
      <c r="E54">
        <f>VLOOKUP(A54,'2007'!$A$1:$J$161,3, FALSE)</f>
        <v>36</v>
      </c>
      <c r="F54">
        <f>VLOOKUP($A54,'2014'!$A$1:$J$161,4, FALSE)</f>
        <v>3.08</v>
      </c>
      <c r="G54">
        <f>VLOOKUP($A54,'2012'!$A$1:$J$161,4, FALSE)</f>
        <v>3.05</v>
      </c>
      <c r="H54">
        <f>VLOOKUP($A54,'2010'!$A$1:$J$161,4, FALSE)</f>
        <v>3.37</v>
      </c>
      <c r="I54">
        <f>VLOOKUP($A54,'2007'!$A$1:$J$161,4, FALSE)</f>
        <v>3.15</v>
      </c>
      <c r="J54">
        <f>VLOOKUP($A54,'2014'!$A$1:$J$161,5, FALSE)</f>
        <v>3.29</v>
      </c>
      <c r="K54">
        <f>VLOOKUP($A54,'2012'!$A$1:$J$161,5, FALSE)</f>
        <v>2.67</v>
      </c>
      <c r="L54">
        <f>VLOOKUP($A54,'2010'!$A$1:$J$161,5, FALSE)</f>
        <v>3.05</v>
      </c>
      <c r="M54">
        <f>VLOOKUP($A54,'2007'!$A$1:$J$161,5, FALSE)</f>
        <v>3.4</v>
      </c>
      <c r="N54">
        <f>VLOOKUP($A54,'2014'!$A$1:$J$161,6, FALSE)</f>
        <v>3.04</v>
      </c>
      <c r="O54">
        <f>VLOOKUP($A54,'2012'!$A$1:$J$161,6, FALSE)</f>
        <v>3.08</v>
      </c>
      <c r="P54">
        <f>VLOOKUP($A54,'2010'!$A$1:$J$161,6, FALSE)</f>
        <v>3.36</v>
      </c>
      <c r="Q54">
        <f>VLOOKUP($A54,'2007'!$A$1:$J$161,6, FALSE)</f>
        <v>3.4</v>
      </c>
      <c r="R54">
        <f>VLOOKUP($A54,'2014'!$A$1:$J$161,7, FALSE)</f>
        <v>3.04</v>
      </c>
      <c r="S54">
        <f>VLOOKUP($A54,'2012'!$A$1:$J$161,7, FALSE)</f>
        <v>2.83</v>
      </c>
      <c r="T54">
        <f>VLOOKUP($A54,'2010'!$A$1:$J$161,7, FALSE)</f>
        <v>3.05</v>
      </c>
      <c r="U54">
        <f>VLOOKUP($A54,'2007'!$A$1:$J$161,7, FALSE)</f>
        <v>3.33</v>
      </c>
      <c r="V54">
        <f>VLOOKUP($A54,'2014'!$A$1:$J$161,8, FALSE)</f>
        <v>3.04</v>
      </c>
      <c r="W54">
        <f>VLOOKUP($A54,'2012'!$A$1:$J$161,8, FALSE)</f>
        <v>2.94</v>
      </c>
      <c r="X54">
        <f>VLOOKUP($A54,'2010'!$A$1:$J$161,8, FALSE)</f>
        <v>3.36</v>
      </c>
      <c r="Y54">
        <f>VLOOKUP($A54,'2007'!$A$1:$J$161,8, FALSE)</f>
        <v>2.75</v>
      </c>
      <c r="Z54">
        <f>VLOOKUP($A54,'2014'!$A$1:$J$161,9, FALSE)</f>
        <v>3.29</v>
      </c>
      <c r="AA54">
        <f>VLOOKUP($A54,'2012'!$A$1:$J$161,9, FALSE)</f>
        <v>3.42</v>
      </c>
      <c r="AB54">
        <f>VLOOKUP($A54,'2010'!$A$1:$J$161,9, FALSE)</f>
        <v>3.63</v>
      </c>
      <c r="AC54">
        <f>VLOOKUP($A54,'2007'!$A$1:$J$161,9, FALSE)</f>
        <v>3</v>
      </c>
      <c r="AD54">
        <f>VLOOKUP($A54,'2014'!$A$1:$J$161,10, FALSE)</f>
        <v>2.8</v>
      </c>
      <c r="AE54">
        <f>VLOOKUP($A54,'2012'!$A$1:$J$161,10, FALSE)</f>
        <v>3.42</v>
      </c>
      <c r="AF54">
        <f>VLOOKUP($A54,'2010'!$A$1:$J$161,10, FALSE)</f>
        <v>3.85</v>
      </c>
      <c r="AG54">
        <f>VLOOKUP($A54,'2007'!$A$1:$J$161,10, FALSE)</f>
        <v>3</v>
      </c>
    </row>
    <row r="55" spans="1:33" x14ac:dyDescent="0.3">
      <c r="A55" s="1" t="s">
        <v>62</v>
      </c>
      <c r="B55">
        <f>VLOOKUP(A55,'2014'!$A$1:$J$161,3, FALSE)</f>
        <v>53</v>
      </c>
      <c r="C55">
        <f>VLOOKUP(A55,'2012'!$A$1:$J$161,3, FALSE)</f>
        <v>59</v>
      </c>
      <c r="D55">
        <f>VLOOKUP(A55,'2010'!$A$1:$J$161,3, FALSE)</f>
        <v>75</v>
      </c>
      <c r="E55">
        <f>VLOOKUP(A55,'2007'!$A$1:$J$161,3, FALSE)</f>
        <v>43</v>
      </c>
      <c r="F55">
        <f>VLOOKUP($A55,'2014'!$A$1:$J$161,4, FALSE)</f>
        <v>3.08</v>
      </c>
      <c r="G55">
        <f>VLOOKUP($A55,'2012'!$A$1:$J$161,4, FALSE)</f>
        <v>2.94</v>
      </c>
      <c r="H55">
        <f>VLOOKUP($A55,'2010'!$A$1:$J$161,4, FALSE)</f>
        <v>2.76</v>
      </c>
      <c r="I55">
        <f>VLOOKUP($A55,'2007'!$A$1:$J$161,4, FALSE)</f>
        <v>3.01</v>
      </c>
      <c r="J55">
        <f>VLOOKUP($A55,'2014'!$A$1:$J$161,5, FALSE)</f>
        <v>2.87</v>
      </c>
      <c r="K55">
        <f>VLOOKUP($A55,'2012'!$A$1:$J$161,5, FALSE)</f>
        <v>2.5299999999999998</v>
      </c>
      <c r="L55">
        <f>VLOOKUP($A55,'2010'!$A$1:$J$161,5, FALSE)</f>
        <v>2.4300000000000002</v>
      </c>
      <c r="M55">
        <f>VLOOKUP($A55,'2007'!$A$1:$J$161,5, FALSE)</f>
        <v>2.73</v>
      </c>
      <c r="N55">
        <f>VLOOKUP($A55,'2014'!$A$1:$J$161,6, FALSE)</f>
        <v>2.92</v>
      </c>
      <c r="O55">
        <f>VLOOKUP($A55,'2012'!$A$1:$J$161,6, FALSE)</f>
        <v>2.54</v>
      </c>
      <c r="P55">
        <f>VLOOKUP($A55,'2010'!$A$1:$J$161,6, FALSE)</f>
        <v>2.54</v>
      </c>
      <c r="Q55">
        <f>VLOOKUP($A55,'2007'!$A$1:$J$161,6, FALSE)</f>
        <v>2.83</v>
      </c>
      <c r="R55">
        <f>VLOOKUP($A55,'2014'!$A$1:$J$161,7, FALSE)</f>
        <v>2.87</v>
      </c>
      <c r="S55">
        <f>VLOOKUP($A55,'2012'!$A$1:$J$161,7, FALSE)</f>
        <v>2.97</v>
      </c>
      <c r="T55">
        <f>VLOOKUP($A55,'2010'!$A$1:$J$161,7, FALSE)</f>
        <v>2.82</v>
      </c>
      <c r="U55">
        <f>VLOOKUP($A55,'2007'!$A$1:$J$161,7, FALSE)</f>
        <v>3.05</v>
      </c>
      <c r="V55">
        <f>VLOOKUP($A55,'2014'!$A$1:$J$161,8, FALSE)</f>
        <v>3.21</v>
      </c>
      <c r="W55">
        <f>VLOOKUP($A55,'2012'!$A$1:$J$161,8, FALSE)</f>
        <v>2.85</v>
      </c>
      <c r="X55">
        <f>VLOOKUP($A55,'2010'!$A$1:$J$161,8, FALSE)</f>
        <v>2.4700000000000002</v>
      </c>
      <c r="Y55">
        <f>VLOOKUP($A55,'2007'!$A$1:$J$161,8, FALSE)</f>
        <v>2.9</v>
      </c>
      <c r="Z55">
        <f>VLOOKUP($A55,'2014'!$A$1:$J$161,9, FALSE)</f>
        <v>3.11</v>
      </c>
      <c r="AA55">
        <f>VLOOKUP($A55,'2012'!$A$1:$J$161,9, FALSE)</f>
        <v>3.12</v>
      </c>
      <c r="AB55">
        <f>VLOOKUP($A55,'2010'!$A$1:$J$161,9, FALSE)</f>
        <v>2.77</v>
      </c>
      <c r="AC55">
        <f>VLOOKUP($A55,'2007'!$A$1:$J$161,9, FALSE)</f>
        <v>3.3</v>
      </c>
      <c r="AD55">
        <f>VLOOKUP($A55,'2014'!$A$1:$J$161,10, FALSE)</f>
        <v>3.53</v>
      </c>
      <c r="AE55">
        <f>VLOOKUP($A55,'2012'!$A$1:$J$161,10, FALSE)</f>
        <v>3.61</v>
      </c>
      <c r="AF55">
        <f>VLOOKUP($A55,'2010'!$A$1:$J$161,10, FALSE)</f>
        <v>3.46</v>
      </c>
      <c r="AG55">
        <f>VLOOKUP($A55,'2007'!$A$1:$J$161,10, FALSE)</f>
        <v>3.28</v>
      </c>
    </row>
    <row r="56" spans="1:33" x14ac:dyDescent="0.3">
      <c r="A56" s="1" t="s">
        <v>63</v>
      </c>
      <c r="B56">
        <f>VLOOKUP(A56,'2014'!$A$1:$J$161,3, FALSE)</f>
        <v>54</v>
      </c>
      <c r="C56">
        <f>VLOOKUP(A56,'2012'!$A$1:$J$161,3, FALSE)</f>
        <v>46</v>
      </c>
      <c r="D56">
        <f>VLOOKUP(A56,'2010'!$A$1:$J$161,3, FALSE)</f>
        <v>47</v>
      </c>
      <c r="E56">
        <f>VLOOKUP(A56,'2007'!$A$1:$J$161,3, FALSE)</f>
        <v>39</v>
      </c>
      <c r="F56">
        <f>VLOOKUP($A56,'2014'!$A$1:$J$161,4, FALSE)</f>
        <v>3.08</v>
      </c>
      <c r="G56">
        <f>VLOOKUP($A56,'2012'!$A$1:$J$161,4, FALSE)</f>
        <v>3.08</v>
      </c>
      <c r="H56">
        <f>VLOOKUP($A56,'2010'!$A$1:$J$161,4, FALSE)</f>
        <v>3.12</v>
      </c>
      <c r="I56">
        <f>VLOOKUP($A56,'2007'!$A$1:$J$161,4, FALSE)</f>
        <v>3.07</v>
      </c>
      <c r="J56">
        <f>VLOOKUP($A56,'2014'!$A$1:$J$161,5, FALSE)</f>
        <v>2.72</v>
      </c>
      <c r="K56">
        <f>VLOOKUP($A56,'2012'!$A$1:$J$161,5, FALSE)</f>
        <v>2.77</v>
      </c>
      <c r="L56">
        <f>VLOOKUP($A56,'2010'!$A$1:$J$161,5, FALSE)</f>
        <v>2.7</v>
      </c>
      <c r="M56">
        <f>VLOOKUP($A56,'2007'!$A$1:$J$161,5, FALSE)</f>
        <v>2.69</v>
      </c>
      <c r="N56">
        <f>VLOOKUP($A56,'2014'!$A$1:$J$161,6, FALSE)</f>
        <v>2.88</v>
      </c>
      <c r="O56">
        <f>VLOOKUP($A56,'2012'!$A$1:$J$161,6, FALSE)</f>
        <v>2.87</v>
      </c>
      <c r="P56">
        <f>VLOOKUP($A56,'2010'!$A$1:$J$161,6, FALSE)</f>
        <v>2.91</v>
      </c>
      <c r="Q56">
        <f>VLOOKUP($A56,'2007'!$A$1:$J$161,6, FALSE)</f>
        <v>2.9</v>
      </c>
      <c r="R56">
        <f>VLOOKUP($A56,'2014'!$A$1:$J$161,7, FALSE)</f>
        <v>3.2</v>
      </c>
      <c r="S56">
        <f>VLOOKUP($A56,'2012'!$A$1:$J$161,7, FALSE)</f>
        <v>2.98</v>
      </c>
      <c r="T56">
        <f>VLOOKUP($A56,'2010'!$A$1:$J$161,7, FALSE)</f>
        <v>3.13</v>
      </c>
      <c r="U56">
        <f>VLOOKUP($A56,'2007'!$A$1:$J$161,7, FALSE)</f>
        <v>3.08</v>
      </c>
      <c r="V56">
        <f>VLOOKUP($A56,'2014'!$A$1:$J$161,8, FALSE)</f>
        <v>3.03</v>
      </c>
      <c r="W56">
        <f>VLOOKUP($A56,'2012'!$A$1:$J$161,8, FALSE)</f>
        <v>3.14</v>
      </c>
      <c r="X56">
        <f>VLOOKUP($A56,'2010'!$A$1:$J$161,8, FALSE)</f>
        <v>3.16</v>
      </c>
      <c r="Y56">
        <f>VLOOKUP($A56,'2007'!$A$1:$J$161,8, FALSE)</f>
        <v>3.27</v>
      </c>
      <c r="Z56">
        <f>VLOOKUP($A56,'2014'!$A$1:$J$161,9, FALSE)</f>
        <v>3.11</v>
      </c>
      <c r="AA56">
        <f>VLOOKUP($A56,'2012'!$A$1:$J$161,9, FALSE)</f>
        <v>3.09</v>
      </c>
      <c r="AB56">
        <f>VLOOKUP($A56,'2010'!$A$1:$J$161,9, FALSE)</f>
        <v>3.14</v>
      </c>
      <c r="AC56">
        <f>VLOOKUP($A56,'2007'!$A$1:$J$161,9, FALSE)</f>
        <v>3.03</v>
      </c>
      <c r="AD56">
        <f>VLOOKUP($A56,'2014'!$A$1:$J$161,10, FALSE)</f>
        <v>3.51</v>
      </c>
      <c r="AE56">
        <f>VLOOKUP($A56,'2012'!$A$1:$J$161,10, FALSE)</f>
        <v>3.58</v>
      </c>
      <c r="AF56">
        <f>VLOOKUP($A56,'2010'!$A$1:$J$161,10, FALSE)</f>
        <v>3.61</v>
      </c>
      <c r="AG56">
        <f>VLOOKUP($A56,'2007'!$A$1:$J$161,10, FALSE)</f>
        <v>3.47</v>
      </c>
    </row>
    <row r="57" spans="1:33" x14ac:dyDescent="0.3">
      <c r="A57" s="1" t="s">
        <v>64</v>
      </c>
      <c r="B57">
        <f>VLOOKUP(A57,'2014'!$A$1:$J$161,3, FALSE)</f>
        <v>55</v>
      </c>
      <c r="C57">
        <f>VLOOKUP(A57,'2012'!$A$1:$J$161,3, FALSE)</f>
        <v>42</v>
      </c>
      <c r="D57">
        <f>VLOOKUP(A57,'2010'!$A$1:$J$161,3, FALSE)</f>
        <v>74</v>
      </c>
      <c r="E57">
        <f>VLOOKUP(A57,'2007'!$A$1:$J$161,3, FALSE)</f>
        <v>63</v>
      </c>
      <c r="F57">
        <f>VLOOKUP($A57,'2014'!$A$1:$J$161,4, FALSE)</f>
        <v>3.05</v>
      </c>
      <c r="G57">
        <f>VLOOKUP($A57,'2012'!$A$1:$J$161,4, FALSE)</f>
        <v>3.16</v>
      </c>
      <c r="H57">
        <f>VLOOKUP($A57,'2010'!$A$1:$J$161,4, FALSE)</f>
        <v>2.77</v>
      </c>
      <c r="I57">
        <f>VLOOKUP($A57,'2007'!$A$1:$J$161,4, FALSE)</f>
        <v>2.71</v>
      </c>
      <c r="J57">
        <f>VLOOKUP($A57,'2014'!$A$1:$J$161,5, FALSE)</f>
        <v>2.95</v>
      </c>
      <c r="K57">
        <f>VLOOKUP($A57,'2012'!$A$1:$J$161,5, FALSE)</f>
        <v>3.06</v>
      </c>
      <c r="L57">
        <f>VLOOKUP($A57,'2010'!$A$1:$J$161,5, FALSE)</f>
        <v>2.62</v>
      </c>
      <c r="M57">
        <f>VLOOKUP($A57,'2007'!$A$1:$J$161,5, FALSE)</f>
        <v>2.36</v>
      </c>
      <c r="N57">
        <f>VLOOKUP($A57,'2014'!$A$1:$J$161,6, FALSE)</f>
        <v>2.92</v>
      </c>
      <c r="O57">
        <f>VLOOKUP($A57,'2012'!$A$1:$J$161,6, FALSE)</f>
        <v>3.35</v>
      </c>
      <c r="P57">
        <f>VLOOKUP($A57,'2010'!$A$1:$J$161,6, FALSE)</f>
        <v>2.36</v>
      </c>
      <c r="Q57">
        <f>VLOOKUP($A57,'2007'!$A$1:$J$161,6, FALSE)</f>
        <v>2.5</v>
      </c>
      <c r="R57">
        <f>VLOOKUP($A57,'2014'!$A$1:$J$161,7, FALSE)</f>
        <v>2.98</v>
      </c>
      <c r="S57">
        <f>VLOOKUP($A57,'2012'!$A$1:$J$161,7, FALSE)</f>
        <v>2.95</v>
      </c>
      <c r="T57">
        <f>VLOOKUP($A57,'2010'!$A$1:$J$161,7, FALSE)</f>
        <v>2.97</v>
      </c>
      <c r="U57">
        <f>VLOOKUP($A57,'2007'!$A$1:$J$161,7, FALSE)</f>
        <v>2.69</v>
      </c>
      <c r="V57">
        <f>VLOOKUP($A57,'2014'!$A$1:$J$161,8, FALSE)</f>
        <v>3</v>
      </c>
      <c r="W57">
        <f>VLOOKUP($A57,'2012'!$A$1:$J$161,8, FALSE)</f>
        <v>2.92</v>
      </c>
      <c r="X57">
        <f>VLOOKUP($A57,'2010'!$A$1:$J$161,8, FALSE)</f>
        <v>2.5299999999999998</v>
      </c>
      <c r="Y57">
        <f>VLOOKUP($A57,'2007'!$A$1:$J$161,8, FALSE)</f>
        <v>2.83</v>
      </c>
      <c r="Z57">
        <f>VLOOKUP($A57,'2014'!$A$1:$J$161,9, FALSE)</f>
        <v>3.11</v>
      </c>
      <c r="AA57">
        <f>VLOOKUP($A57,'2012'!$A$1:$J$161,9, FALSE)</f>
        <v>3.2</v>
      </c>
      <c r="AB57">
        <f>VLOOKUP($A57,'2010'!$A$1:$J$161,9, FALSE)</f>
        <v>2.82</v>
      </c>
      <c r="AC57">
        <f>VLOOKUP($A57,'2007'!$A$1:$J$161,9, FALSE)</f>
        <v>2.46</v>
      </c>
      <c r="AD57">
        <f>VLOOKUP($A57,'2014'!$A$1:$J$161,10, FALSE)</f>
        <v>3.37</v>
      </c>
      <c r="AE57">
        <f>VLOOKUP($A57,'2012'!$A$1:$J$161,10, FALSE)</f>
        <v>3.54</v>
      </c>
      <c r="AF57">
        <f>VLOOKUP($A57,'2010'!$A$1:$J$161,10, FALSE)</f>
        <v>3.22</v>
      </c>
      <c r="AG57">
        <f>VLOOKUP($A57,'2007'!$A$1:$J$161,10, FALSE)</f>
        <v>3.45</v>
      </c>
    </row>
    <row r="58" spans="1:33" x14ac:dyDescent="0.3">
      <c r="A58" s="1" t="s">
        <v>65</v>
      </c>
      <c r="B58">
        <f>VLOOKUP(A58,'2014'!$A$1:$J$161,3, FALSE)</f>
        <v>56</v>
      </c>
      <c r="C58">
        <f>VLOOKUP(A58,'2012'!$A$1:$J$161,3, FALSE)</f>
        <v>70</v>
      </c>
      <c r="D58">
        <f>VLOOKUP(A58,'2010'!$A$1:$J$161,3, FALSE)</f>
        <v>36</v>
      </c>
      <c r="E58">
        <f>VLOOKUP(A58,'2007'!$A$1:$J$161,3, FALSE)</f>
        <v>44</v>
      </c>
      <c r="F58">
        <f>VLOOKUP($A58,'2014'!$A$1:$J$161,4, FALSE)</f>
        <v>3.01</v>
      </c>
      <c r="G58">
        <f>VLOOKUP($A58,'2012'!$A$1:$J$161,4, FALSE)</f>
        <v>2.83</v>
      </c>
      <c r="H58">
        <f>VLOOKUP($A58,'2010'!$A$1:$J$161,4, FALSE)</f>
        <v>3.28</v>
      </c>
      <c r="I58">
        <f>VLOOKUP($A58,'2007'!$A$1:$J$161,4, FALSE)</f>
        <v>2.99</v>
      </c>
      <c r="J58">
        <f>VLOOKUP($A58,'2014'!$A$1:$J$161,5, FALSE)</f>
        <v>2.69</v>
      </c>
      <c r="K58">
        <f>VLOOKUP($A58,'2012'!$A$1:$J$161,5, FALSE)</f>
        <v>2.73</v>
      </c>
      <c r="L58">
        <f>VLOOKUP($A58,'2010'!$A$1:$J$161,5, FALSE)</f>
        <v>3.03</v>
      </c>
      <c r="M58">
        <f>VLOOKUP($A58,'2007'!$A$1:$J$161,5, FALSE)</f>
        <v>2.5</v>
      </c>
      <c r="N58">
        <f>VLOOKUP($A58,'2014'!$A$1:$J$161,6, FALSE)</f>
        <v>3.16</v>
      </c>
      <c r="O58">
        <f>VLOOKUP($A58,'2012'!$A$1:$J$161,6, FALSE)</f>
        <v>2.82</v>
      </c>
      <c r="P58">
        <f>VLOOKUP($A58,'2010'!$A$1:$J$161,6, FALSE)</f>
        <v>3.33</v>
      </c>
      <c r="Q58">
        <f>VLOOKUP($A58,'2007'!$A$1:$J$161,6, FALSE)</f>
        <v>2.83</v>
      </c>
      <c r="R58">
        <f>VLOOKUP($A58,'2014'!$A$1:$J$161,7, FALSE)</f>
        <v>2.76</v>
      </c>
      <c r="S58">
        <f>VLOOKUP($A58,'2012'!$A$1:$J$161,7, FALSE)</f>
        <v>2.68</v>
      </c>
      <c r="T58">
        <f>VLOOKUP($A58,'2010'!$A$1:$J$161,7, FALSE)</f>
        <v>3.12</v>
      </c>
      <c r="U58">
        <f>VLOOKUP($A58,'2007'!$A$1:$J$161,7, FALSE)</f>
        <v>2.6</v>
      </c>
      <c r="V58">
        <f>VLOOKUP($A58,'2014'!$A$1:$J$161,8, FALSE)</f>
        <v>2.96</v>
      </c>
      <c r="W58">
        <f>VLOOKUP($A58,'2012'!$A$1:$J$161,8, FALSE)</f>
        <v>2.68</v>
      </c>
      <c r="X58">
        <f>VLOOKUP($A58,'2010'!$A$1:$J$161,8, FALSE)</f>
        <v>3.11</v>
      </c>
      <c r="Y58">
        <f>VLOOKUP($A58,'2007'!$A$1:$J$161,8, FALSE)</f>
        <v>3</v>
      </c>
      <c r="Z58">
        <f>VLOOKUP($A58,'2014'!$A$1:$J$161,9, FALSE)</f>
        <v>3.16</v>
      </c>
      <c r="AA58">
        <f>VLOOKUP($A58,'2012'!$A$1:$J$161,9, FALSE)</f>
        <v>2.98</v>
      </c>
      <c r="AB58">
        <f>VLOOKUP($A58,'2010'!$A$1:$J$161,9, FALSE)</f>
        <v>3.44</v>
      </c>
      <c r="AC58">
        <f>VLOOKUP($A58,'2007'!$A$1:$J$161,9, FALSE)</f>
        <v>3.33</v>
      </c>
      <c r="AD58">
        <f>VLOOKUP($A58,'2014'!$A$1:$J$161,10, FALSE)</f>
        <v>3.39</v>
      </c>
      <c r="AE58">
        <f>VLOOKUP($A58,'2012'!$A$1:$J$161,10, FALSE)</f>
        <v>3.11</v>
      </c>
      <c r="AF58">
        <f>VLOOKUP($A58,'2010'!$A$1:$J$161,10, FALSE)</f>
        <v>3.7</v>
      </c>
      <c r="AG58">
        <f>VLOOKUP($A58,'2007'!$A$1:$J$161,10, FALSE)</f>
        <v>3.75</v>
      </c>
    </row>
    <row r="59" spans="1:33" x14ac:dyDescent="0.3">
      <c r="A59" s="1" t="s">
        <v>66</v>
      </c>
      <c r="B59">
        <f>VLOOKUP(A59,'2014'!$A$1:$J$161,3, FALSE)</f>
        <v>57</v>
      </c>
      <c r="C59">
        <f>VLOOKUP(A59,'2012'!$A$1:$J$161,3, FALSE)</f>
        <v>52</v>
      </c>
      <c r="D59">
        <f>VLOOKUP(A59,'2010'!$A$1:$J$161,3, FALSE)</f>
        <v>44</v>
      </c>
      <c r="E59">
        <f>VLOOKUP(A59,'2007'!$A$1:$J$161,3, FALSE)</f>
        <v>65</v>
      </c>
      <c r="F59">
        <f>VLOOKUP($A59,'2014'!$A$1:$J$161,4, FALSE)</f>
        <v>3</v>
      </c>
      <c r="G59">
        <f>VLOOKUP($A59,'2012'!$A$1:$J$161,4, FALSE)</f>
        <v>3.02</v>
      </c>
      <c r="H59">
        <f>VLOOKUP($A59,'2010'!$A$1:$J$161,4, FALSE)</f>
        <v>3.14</v>
      </c>
      <c r="I59">
        <f>VLOOKUP($A59,'2007'!$A$1:$J$161,4, FALSE)</f>
        <v>2.69</v>
      </c>
      <c r="J59">
        <f>VLOOKUP($A59,'2014'!$A$1:$J$161,5, FALSE)</f>
        <v>3</v>
      </c>
      <c r="K59">
        <f>VLOOKUP($A59,'2012'!$A$1:$J$161,5, FALSE)</f>
        <v>2.62</v>
      </c>
      <c r="L59">
        <f>VLOOKUP($A59,'2010'!$A$1:$J$161,5, FALSE)</f>
        <v>2.67</v>
      </c>
      <c r="M59">
        <f>VLOOKUP($A59,'2007'!$A$1:$J$161,5, FALSE)</f>
        <v>2.64</v>
      </c>
      <c r="N59">
        <f>VLOOKUP($A59,'2014'!$A$1:$J$161,6, FALSE)</f>
        <v>2.6</v>
      </c>
      <c r="O59">
        <f>VLOOKUP($A59,'2012'!$A$1:$J$161,6, FALSE)</f>
        <v>2.8</v>
      </c>
      <c r="P59">
        <f>VLOOKUP($A59,'2010'!$A$1:$J$161,6, FALSE)</f>
        <v>2.57</v>
      </c>
      <c r="Q59">
        <f>VLOOKUP($A59,'2007'!$A$1:$J$161,6, FALSE)</f>
        <v>2.2599999999999998</v>
      </c>
      <c r="R59">
        <f>VLOOKUP($A59,'2014'!$A$1:$J$161,7, FALSE)</f>
        <v>3.33</v>
      </c>
      <c r="S59">
        <f>VLOOKUP($A59,'2012'!$A$1:$J$161,7, FALSE)</f>
        <v>2.97</v>
      </c>
      <c r="T59">
        <f>VLOOKUP($A59,'2010'!$A$1:$J$161,7, FALSE)</f>
        <v>3.4</v>
      </c>
      <c r="U59">
        <f>VLOOKUP($A59,'2007'!$A$1:$J$161,7, FALSE)</f>
        <v>2.77</v>
      </c>
      <c r="V59">
        <f>VLOOKUP($A59,'2014'!$A$1:$J$161,8, FALSE)</f>
        <v>2.93</v>
      </c>
      <c r="W59">
        <f>VLOOKUP($A59,'2012'!$A$1:$J$161,8, FALSE)</f>
        <v>3.14</v>
      </c>
      <c r="X59">
        <f>VLOOKUP($A59,'2010'!$A$1:$J$161,8, FALSE)</f>
        <v>2.95</v>
      </c>
      <c r="Y59">
        <f>VLOOKUP($A59,'2007'!$A$1:$J$161,8, FALSE)</f>
        <v>2.65</v>
      </c>
      <c r="Z59">
        <f>VLOOKUP($A59,'2014'!$A$1:$J$161,9, FALSE)</f>
        <v>3</v>
      </c>
      <c r="AA59">
        <f>VLOOKUP($A59,'2012'!$A$1:$J$161,9, FALSE)</f>
        <v>3.3</v>
      </c>
      <c r="AB59">
        <f>VLOOKUP($A59,'2010'!$A$1:$J$161,9, FALSE)</f>
        <v>3.29</v>
      </c>
      <c r="AC59">
        <f>VLOOKUP($A59,'2007'!$A$1:$J$161,9, FALSE)</f>
        <v>2.65</v>
      </c>
      <c r="AD59">
        <f>VLOOKUP($A59,'2014'!$A$1:$J$161,10, FALSE)</f>
        <v>3.07</v>
      </c>
      <c r="AE59">
        <f>VLOOKUP($A59,'2012'!$A$1:$J$161,10, FALSE)</f>
        <v>3.3</v>
      </c>
      <c r="AF59">
        <f>VLOOKUP($A59,'2010'!$A$1:$J$161,10, FALSE)</f>
        <v>3.83</v>
      </c>
      <c r="AG59">
        <f>VLOOKUP($A59,'2007'!$A$1:$J$161,10, FALSE)</f>
        <v>3.14</v>
      </c>
    </row>
    <row r="60" spans="1:33" x14ac:dyDescent="0.3">
      <c r="A60" s="1" t="s">
        <v>67</v>
      </c>
      <c r="B60">
        <f>VLOOKUP(A60,'2014'!$A$1:$J$161,3, FALSE)</f>
        <v>58</v>
      </c>
      <c r="C60">
        <f>VLOOKUP(A60,'2012'!$A$1:$J$161,3, FALSE)</f>
        <v>35</v>
      </c>
      <c r="D60">
        <f>VLOOKUP(A60,'2010'!$A$1:$J$161,3, FALSE)</f>
        <v>46</v>
      </c>
      <c r="E60">
        <f>VLOOKUP(A60,'2007'!$A$1:$J$161,3, FALSE)</f>
        <v>49</v>
      </c>
      <c r="F60">
        <f>VLOOKUP($A60,'2014'!$A$1:$J$161,4, FALSE)</f>
        <v>3</v>
      </c>
      <c r="G60">
        <f>VLOOKUP($A60,'2012'!$A$1:$J$161,4, FALSE)</f>
        <v>3.24</v>
      </c>
      <c r="H60">
        <f>VLOOKUP($A60,'2010'!$A$1:$J$161,4, FALSE)</f>
        <v>3.13</v>
      </c>
      <c r="I60">
        <f>VLOOKUP($A60,'2007'!$A$1:$J$161,4, FALSE)</f>
        <v>2.92</v>
      </c>
      <c r="J60">
        <f>VLOOKUP($A60,'2014'!$A$1:$J$161,5, FALSE)</f>
        <v>2.88</v>
      </c>
      <c r="K60">
        <f>VLOOKUP($A60,'2012'!$A$1:$J$161,5, FALSE)</f>
        <v>3.02</v>
      </c>
      <c r="L60">
        <f>VLOOKUP($A60,'2010'!$A$1:$J$161,5, FALSE)</f>
        <v>2.92</v>
      </c>
      <c r="M60">
        <f>VLOOKUP($A60,'2007'!$A$1:$J$161,5, FALSE)</f>
        <v>2.77</v>
      </c>
      <c r="N60">
        <f>VLOOKUP($A60,'2014'!$A$1:$J$161,6, FALSE)</f>
        <v>2.87</v>
      </c>
      <c r="O60">
        <f>VLOOKUP($A60,'2012'!$A$1:$J$161,6, FALSE)</f>
        <v>3.17</v>
      </c>
      <c r="P60">
        <f>VLOOKUP($A60,'2010'!$A$1:$J$161,6, FALSE)</f>
        <v>2.94</v>
      </c>
      <c r="Q60">
        <f>VLOOKUP($A60,'2007'!$A$1:$J$161,6, FALSE)</f>
        <v>2.91</v>
      </c>
      <c r="R60">
        <f>VLOOKUP($A60,'2014'!$A$1:$J$161,7, FALSE)</f>
        <v>3.01</v>
      </c>
      <c r="S60">
        <f>VLOOKUP($A60,'2012'!$A$1:$J$161,7, FALSE)</f>
        <v>3.21</v>
      </c>
      <c r="T60">
        <f>VLOOKUP($A60,'2010'!$A$1:$J$161,7, FALSE)</f>
        <v>3.13</v>
      </c>
      <c r="U60">
        <f>VLOOKUP($A60,'2007'!$A$1:$J$161,7, FALSE)</f>
        <v>2.92</v>
      </c>
      <c r="V60">
        <f>VLOOKUP($A60,'2014'!$A$1:$J$161,8, FALSE)</f>
        <v>2.92</v>
      </c>
      <c r="W60">
        <f>VLOOKUP($A60,'2012'!$A$1:$J$161,8, FALSE)</f>
        <v>3.17</v>
      </c>
      <c r="X60">
        <f>VLOOKUP($A60,'2010'!$A$1:$J$161,8, FALSE)</f>
        <v>2.82</v>
      </c>
      <c r="Y60">
        <f>VLOOKUP($A60,'2007'!$A$1:$J$161,8, FALSE)</f>
        <v>2.77</v>
      </c>
      <c r="Z60">
        <f>VLOOKUP($A60,'2014'!$A$1:$J$161,9, FALSE)</f>
        <v>3</v>
      </c>
      <c r="AA60">
        <f>VLOOKUP($A60,'2012'!$A$1:$J$161,9, FALSE)</f>
        <v>3.36</v>
      </c>
      <c r="AB60">
        <f>VLOOKUP($A60,'2010'!$A$1:$J$161,9, FALSE)</f>
        <v>3.51</v>
      </c>
      <c r="AC60">
        <f>VLOOKUP($A60,'2007'!$A$1:$J$161,9, FALSE)</f>
        <v>2.92</v>
      </c>
      <c r="AD60">
        <f>VLOOKUP($A60,'2014'!$A$1:$J$161,10, FALSE)</f>
        <v>3.31</v>
      </c>
      <c r="AE60">
        <f>VLOOKUP($A60,'2012'!$A$1:$J$161,10, FALSE)</f>
        <v>3.54</v>
      </c>
      <c r="AF60">
        <f>VLOOKUP($A60,'2010'!$A$1:$J$161,10, FALSE)</f>
        <v>3.44</v>
      </c>
      <c r="AG60">
        <f>VLOOKUP($A60,'2007'!$A$1:$J$161,10, FALSE)</f>
        <v>3.25</v>
      </c>
    </row>
    <row r="61" spans="1:33" x14ac:dyDescent="0.3">
      <c r="A61" s="1" t="s">
        <v>68</v>
      </c>
      <c r="B61">
        <f>VLOOKUP(A61,'2014'!$A$1:$J$161,3, FALSE)</f>
        <v>59</v>
      </c>
      <c r="C61">
        <f>VLOOKUP(A61,'2012'!$A$1:$J$161,3, FALSE)</f>
        <v>62</v>
      </c>
      <c r="D61">
        <f>VLOOKUP(A61,'2010'!$A$1:$J$161,3, FALSE)</f>
        <v>60</v>
      </c>
      <c r="E61">
        <f>VLOOKUP(A61,'2007'!$A$1:$J$161,3, FALSE)</f>
        <v>48</v>
      </c>
      <c r="F61">
        <f>VLOOKUP($A61,'2014'!$A$1:$J$161,4, FALSE)</f>
        <v>3</v>
      </c>
      <c r="G61">
        <f>VLOOKUP($A61,'2012'!$A$1:$J$161,4, FALSE)</f>
        <v>2.89</v>
      </c>
      <c r="H61">
        <f>VLOOKUP($A61,'2010'!$A$1:$J$161,4, FALSE)</f>
        <v>2.84</v>
      </c>
      <c r="I61">
        <f>VLOOKUP($A61,'2007'!$A$1:$J$161,4, FALSE)</f>
        <v>2.92</v>
      </c>
      <c r="J61">
        <f>VLOOKUP($A61,'2014'!$A$1:$J$161,5, FALSE)</f>
        <v>2.63</v>
      </c>
      <c r="K61">
        <f>VLOOKUP($A61,'2012'!$A$1:$J$161,5, FALSE)</f>
        <v>3.1</v>
      </c>
      <c r="L61">
        <f>VLOOKUP($A61,'2010'!$A$1:$J$161,5, FALSE)</f>
        <v>3.38</v>
      </c>
      <c r="M61">
        <f>VLOOKUP($A61,'2007'!$A$1:$J$161,5, FALSE)</f>
        <v>2.71</v>
      </c>
      <c r="N61">
        <f>VLOOKUP($A61,'2014'!$A$1:$J$161,6, FALSE)</f>
        <v>2.88</v>
      </c>
      <c r="O61">
        <f>VLOOKUP($A61,'2012'!$A$1:$J$161,6, FALSE)</f>
        <v>2.96</v>
      </c>
      <c r="P61">
        <f>VLOOKUP($A61,'2010'!$A$1:$J$161,6, FALSE)</f>
        <v>3.06</v>
      </c>
      <c r="Q61">
        <f>VLOOKUP($A61,'2007'!$A$1:$J$161,6, FALSE)</f>
        <v>2.86</v>
      </c>
      <c r="R61">
        <f>VLOOKUP($A61,'2014'!$A$1:$J$161,7, FALSE)</f>
        <v>3.41</v>
      </c>
      <c r="S61">
        <f>VLOOKUP($A61,'2012'!$A$1:$J$161,7, FALSE)</f>
        <v>2.78</v>
      </c>
      <c r="T61">
        <f>VLOOKUP($A61,'2010'!$A$1:$J$161,7, FALSE)</f>
        <v>2.31</v>
      </c>
      <c r="U61">
        <f>VLOOKUP($A61,'2007'!$A$1:$J$161,7, FALSE)</f>
        <v>2.57</v>
      </c>
      <c r="V61">
        <f>VLOOKUP($A61,'2014'!$A$1:$J$161,8, FALSE)</f>
        <v>2.84</v>
      </c>
      <c r="W61">
        <f>VLOOKUP($A61,'2012'!$A$1:$J$161,8, FALSE)</f>
        <v>2.73</v>
      </c>
      <c r="X61">
        <f>VLOOKUP($A61,'2010'!$A$1:$J$161,8, FALSE)</f>
        <v>2.37</v>
      </c>
      <c r="Y61">
        <f>VLOOKUP($A61,'2007'!$A$1:$J$161,8, FALSE)</f>
        <v>2.67</v>
      </c>
      <c r="Z61">
        <f>VLOOKUP($A61,'2014'!$A$1:$J$161,9, FALSE)</f>
        <v>2.84</v>
      </c>
      <c r="AA61">
        <f>VLOOKUP($A61,'2012'!$A$1:$J$161,9, FALSE)</f>
        <v>2.59</v>
      </c>
      <c r="AB61">
        <f>VLOOKUP($A61,'2010'!$A$1:$J$161,9, FALSE)</f>
        <v>2.04</v>
      </c>
      <c r="AC61">
        <f>VLOOKUP($A61,'2007'!$A$1:$J$161,9, FALSE)</f>
        <v>2.8</v>
      </c>
      <c r="AD61">
        <f>VLOOKUP($A61,'2014'!$A$1:$J$161,10, FALSE)</f>
        <v>3.29</v>
      </c>
      <c r="AE61">
        <f>VLOOKUP($A61,'2012'!$A$1:$J$161,10, FALSE)</f>
        <v>3.17</v>
      </c>
      <c r="AF61">
        <f>VLOOKUP($A61,'2010'!$A$1:$J$161,10, FALSE)</f>
        <v>3.94</v>
      </c>
      <c r="AG61">
        <f>VLOOKUP($A61,'2007'!$A$1:$J$161,10, FALSE)</f>
        <v>4</v>
      </c>
    </row>
    <row r="62" spans="1:33" x14ac:dyDescent="0.3">
      <c r="A62" s="1" t="s">
        <v>69</v>
      </c>
      <c r="B62">
        <f>VLOOKUP(A62,'2014'!$A$1:$J$161,3, FALSE)</f>
        <v>60</v>
      </c>
      <c r="C62">
        <f>VLOOKUP(A62,'2012'!$A$1:$J$161,3, FALSE)</f>
        <v>49</v>
      </c>
      <c r="D62">
        <f>VLOOKUP(A62,'2010'!$A$1:$J$161,3, FALSE)</f>
        <v>48</v>
      </c>
      <c r="E62">
        <f>VLOOKUP(A62,'2007'!$A$1:$J$161,3, FALSE)</f>
        <v>45</v>
      </c>
      <c r="F62">
        <f>VLOOKUP($A62,'2014'!$A$1:$J$161,4, FALSE)</f>
        <v>2.99</v>
      </c>
      <c r="G62">
        <f>VLOOKUP($A62,'2012'!$A$1:$J$161,4, FALSE)</f>
        <v>3.05</v>
      </c>
      <c r="H62">
        <f>VLOOKUP($A62,'2010'!$A$1:$J$161,4, FALSE)</f>
        <v>3.1</v>
      </c>
      <c r="I62">
        <f>VLOOKUP($A62,'2007'!$A$1:$J$161,4, FALSE)</f>
        <v>2.98</v>
      </c>
      <c r="J62">
        <f>VLOOKUP($A62,'2014'!$A$1:$J$161,5, FALSE)</f>
        <v>2.5499999999999998</v>
      </c>
      <c r="K62">
        <f>VLOOKUP($A62,'2012'!$A$1:$J$161,5, FALSE)</f>
        <v>2.4500000000000002</v>
      </c>
      <c r="L62">
        <f>VLOOKUP($A62,'2010'!$A$1:$J$161,5, FALSE)</f>
        <v>2.63</v>
      </c>
      <c r="M62">
        <f>VLOOKUP($A62,'2007'!$A$1:$J$161,5, FALSE)</f>
        <v>2.65</v>
      </c>
      <c r="N62">
        <f>VLOOKUP($A62,'2014'!$A$1:$J$161,6, FALSE)</f>
        <v>2.83</v>
      </c>
      <c r="O62">
        <f>VLOOKUP($A62,'2012'!$A$1:$J$161,6, FALSE)</f>
        <v>2.94</v>
      </c>
      <c r="P62">
        <f>VLOOKUP($A62,'2010'!$A$1:$J$161,6, FALSE)</f>
        <v>2.75</v>
      </c>
      <c r="Q62">
        <f>VLOOKUP($A62,'2007'!$A$1:$J$161,6, FALSE)</f>
        <v>2.81</v>
      </c>
      <c r="R62">
        <f>VLOOKUP($A62,'2014'!$A$1:$J$161,7, FALSE)</f>
        <v>2.96</v>
      </c>
      <c r="S62">
        <f>VLOOKUP($A62,'2012'!$A$1:$J$161,7, FALSE)</f>
        <v>3.33</v>
      </c>
      <c r="T62">
        <f>VLOOKUP($A62,'2010'!$A$1:$J$161,7, FALSE)</f>
        <v>3.15</v>
      </c>
      <c r="U62">
        <f>VLOOKUP($A62,'2007'!$A$1:$J$161,7, FALSE)</f>
        <v>2.97</v>
      </c>
      <c r="V62">
        <f>VLOOKUP($A62,'2014'!$A$1:$J$161,8, FALSE)</f>
        <v>2.93</v>
      </c>
      <c r="W62">
        <f>VLOOKUP($A62,'2012'!$A$1:$J$161,8, FALSE)</f>
        <v>2.95</v>
      </c>
      <c r="X62">
        <f>VLOOKUP($A62,'2010'!$A$1:$J$161,8, FALSE)</f>
        <v>3.03</v>
      </c>
      <c r="Y62">
        <f>VLOOKUP($A62,'2007'!$A$1:$J$161,8, FALSE)</f>
        <v>3</v>
      </c>
      <c r="Z62">
        <f>VLOOKUP($A62,'2014'!$A$1:$J$161,9, FALSE)</f>
        <v>3.15</v>
      </c>
      <c r="AA62">
        <f>VLOOKUP($A62,'2012'!$A$1:$J$161,9, FALSE)</f>
        <v>3.3</v>
      </c>
      <c r="AB62">
        <f>VLOOKUP($A62,'2010'!$A$1:$J$161,9, FALSE)</f>
        <v>3.15</v>
      </c>
      <c r="AC62">
        <f>VLOOKUP($A62,'2007'!$A$1:$J$161,9, FALSE)</f>
        <v>3</v>
      </c>
      <c r="AD62">
        <f>VLOOKUP($A62,'2014'!$A$1:$J$161,10, FALSE)</f>
        <v>3.49</v>
      </c>
      <c r="AE62">
        <f>VLOOKUP($A62,'2012'!$A$1:$J$161,10, FALSE)</f>
        <v>3.27</v>
      </c>
      <c r="AF62">
        <f>VLOOKUP($A62,'2010'!$A$1:$J$161,10, FALSE)</f>
        <v>3.82</v>
      </c>
      <c r="AG62">
        <f>VLOOKUP($A62,'2007'!$A$1:$J$161,10, FALSE)</f>
        <v>3.5</v>
      </c>
    </row>
    <row r="63" spans="1:33" x14ac:dyDescent="0.3">
      <c r="A63" s="1" t="s">
        <v>70</v>
      </c>
      <c r="B63">
        <f>VLOOKUP(A63,'2014'!$A$1:$J$161,3, FALSE)</f>
        <v>61</v>
      </c>
      <c r="C63">
        <f>VLOOKUP(A63,'2012'!$A$1:$J$161,3, FALSE)</f>
        <v>66</v>
      </c>
      <c r="D63">
        <f>VLOOKUP(A63,'2010'!$A$1:$J$161,3, FALSE)</f>
        <v>102</v>
      </c>
      <c r="E63">
        <f>VLOOKUP(A63,'2007'!$A$1:$J$161,3, FALSE)</f>
        <v>73</v>
      </c>
      <c r="F63">
        <f>VLOOKUP($A63,'2014'!$A$1:$J$161,4, FALSE)</f>
        <v>2.98</v>
      </c>
      <c r="G63">
        <f>VLOOKUP($A63,'2012'!$A$1:$J$161,4, FALSE)</f>
        <v>2.85</v>
      </c>
      <c r="H63">
        <f>VLOOKUP($A63,'2010'!$A$1:$J$161,4, FALSE)</f>
        <v>2.57</v>
      </c>
      <c r="I63">
        <f>VLOOKUP($A63,'2007'!$A$1:$J$161,4, FALSE)</f>
        <v>2.5499999999999998</v>
      </c>
      <c r="J63">
        <f>VLOOKUP($A63,'2014'!$A$1:$J$161,5, FALSE)</f>
        <v>2.69</v>
      </c>
      <c r="K63">
        <f>VLOOKUP($A63,'2012'!$A$1:$J$161,5, FALSE)</f>
        <v>2.41</v>
      </c>
      <c r="L63">
        <f>VLOOKUP($A63,'2010'!$A$1:$J$161,5, FALSE)</f>
        <v>2.02</v>
      </c>
      <c r="M63">
        <f>VLOOKUP($A63,'2007'!$A$1:$J$161,5, FALSE)</f>
        <v>2.2200000000000002</v>
      </c>
      <c r="N63">
        <f>VLOOKUP($A63,'2014'!$A$1:$J$161,6, FALSE)</f>
        <v>2.65</v>
      </c>
      <c r="O63">
        <f>VLOOKUP($A63,'2012'!$A$1:$J$161,6, FALSE)</f>
        <v>2.69</v>
      </c>
      <c r="P63">
        <f>VLOOKUP($A63,'2010'!$A$1:$J$161,6, FALSE)</f>
        <v>2.44</v>
      </c>
      <c r="Q63">
        <f>VLOOKUP($A63,'2007'!$A$1:$J$161,6, FALSE)</f>
        <v>2.35</v>
      </c>
      <c r="R63">
        <f>VLOOKUP($A63,'2014'!$A$1:$J$161,7, FALSE)</f>
        <v>2.95</v>
      </c>
      <c r="S63">
        <f>VLOOKUP($A63,'2012'!$A$1:$J$161,7, FALSE)</f>
        <v>2.72</v>
      </c>
      <c r="T63">
        <f>VLOOKUP($A63,'2010'!$A$1:$J$161,7, FALSE)</f>
        <v>2.79</v>
      </c>
      <c r="U63">
        <f>VLOOKUP($A63,'2007'!$A$1:$J$161,7, FALSE)</f>
        <v>2.5299999999999998</v>
      </c>
      <c r="V63">
        <f>VLOOKUP($A63,'2014'!$A$1:$J$161,8, FALSE)</f>
        <v>2.84</v>
      </c>
      <c r="W63">
        <f>VLOOKUP($A63,'2012'!$A$1:$J$161,8, FALSE)</f>
        <v>2.85</v>
      </c>
      <c r="X63">
        <f>VLOOKUP($A63,'2010'!$A$1:$J$161,8, FALSE)</f>
        <v>2.59</v>
      </c>
      <c r="Y63">
        <f>VLOOKUP($A63,'2007'!$A$1:$J$161,8, FALSE)</f>
        <v>2.41</v>
      </c>
      <c r="Z63">
        <f>VLOOKUP($A63,'2014'!$A$1:$J$161,9, FALSE)</f>
        <v>3.2</v>
      </c>
      <c r="AA63">
        <f>VLOOKUP($A63,'2012'!$A$1:$J$161,9, FALSE)</f>
        <v>3.15</v>
      </c>
      <c r="AB63">
        <f>VLOOKUP($A63,'2010'!$A$1:$J$161,9, FALSE)</f>
        <v>2.4900000000000002</v>
      </c>
      <c r="AC63">
        <f>VLOOKUP($A63,'2007'!$A$1:$J$161,9, FALSE)</f>
        <v>2.5299999999999998</v>
      </c>
      <c r="AD63">
        <f>VLOOKUP($A63,'2014'!$A$1:$J$161,10, FALSE)</f>
        <v>3.51</v>
      </c>
      <c r="AE63">
        <f>VLOOKUP($A63,'2012'!$A$1:$J$161,10, FALSE)</f>
        <v>3.31</v>
      </c>
      <c r="AF63">
        <f>VLOOKUP($A63,'2010'!$A$1:$J$161,10, FALSE)</f>
        <v>3.06</v>
      </c>
      <c r="AG63">
        <f>VLOOKUP($A63,'2007'!$A$1:$J$161,10, FALSE)</f>
        <v>3.31</v>
      </c>
    </row>
    <row r="64" spans="1:33" ht="28.8" x14ac:dyDescent="0.3">
      <c r="A64" s="1" t="s">
        <v>71</v>
      </c>
      <c r="B64">
        <f>VLOOKUP(A64,'2014'!$A$1:$J$161,3, FALSE)</f>
        <v>62</v>
      </c>
      <c r="C64">
        <f>VLOOKUP(A64,'2012'!$A$1:$J$161,3, FALSE)</f>
        <v>57</v>
      </c>
      <c r="D64">
        <f>VLOOKUP(A64,'2010'!$A$1:$J$161,3, FALSE)</f>
        <v>92</v>
      </c>
      <c r="E64">
        <f>VLOOKUP(A64,'2007'!$A$1:$J$161,3, FALSE)</f>
        <v>97</v>
      </c>
      <c r="F64">
        <f>VLOOKUP($A64,'2014'!$A$1:$J$161,4, FALSE)</f>
        <v>2.97</v>
      </c>
      <c r="G64">
        <f>VLOOKUP($A64,'2012'!$A$1:$J$161,4, FALSE)</f>
        <v>2.98</v>
      </c>
      <c r="H64">
        <f>VLOOKUP($A64,'2010'!$A$1:$J$161,4, FALSE)</f>
        <v>2.61</v>
      </c>
      <c r="I64">
        <f>VLOOKUP($A64,'2007'!$A$1:$J$161,4, FALSE)</f>
        <v>2.37</v>
      </c>
      <c r="J64">
        <f>VLOOKUP($A64,'2014'!$A$1:$J$161,5, FALSE)</f>
        <v>2.85</v>
      </c>
      <c r="K64">
        <f>VLOOKUP($A64,'2012'!$A$1:$J$161,5, FALSE)</f>
        <v>2.6</v>
      </c>
      <c r="L64">
        <f>VLOOKUP($A64,'2010'!$A$1:$J$161,5, FALSE)</f>
        <v>2.11</v>
      </c>
      <c r="M64">
        <f>VLOOKUP($A64,'2007'!$A$1:$J$161,5, FALSE)</f>
        <v>2.08</v>
      </c>
      <c r="N64">
        <f>VLOOKUP($A64,'2014'!$A$1:$J$161,6, FALSE)</f>
        <v>2.86</v>
      </c>
      <c r="O64">
        <f>VLOOKUP($A64,'2012'!$A$1:$J$161,6, FALSE)</f>
        <v>3.07</v>
      </c>
      <c r="P64">
        <f>VLOOKUP($A64,'2010'!$A$1:$J$161,6, FALSE)</f>
        <v>2.2200000000000002</v>
      </c>
      <c r="Q64">
        <f>VLOOKUP($A64,'2007'!$A$1:$J$161,6, FALSE)</f>
        <v>2</v>
      </c>
      <c r="R64">
        <f>VLOOKUP($A64,'2014'!$A$1:$J$161,7, FALSE)</f>
        <v>2.87</v>
      </c>
      <c r="S64">
        <f>VLOOKUP($A64,'2012'!$A$1:$J$161,7, FALSE)</f>
        <v>3</v>
      </c>
      <c r="T64">
        <f>VLOOKUP($A64,'2010'!$A$1:$J$161,7, FALSE)</f>
        <v>2.56</v>
      </c>
      <c r="U64">
        <f>VLOOKUP($A64,'2007'!$A$1:$J$161,7, FALSE)</f>
        <v>2.33</v>
      </c>
      <c r="V64">
        <f>VLOOKUP($A64,'2014'!$A$1:$J$161,8, FALSE)</f>
        <v>2.99</v>
      </c>
      <c r="W64">
        <f>VLOOKUP($A64,'2012'!$A$1:$J$161,8, FALSE)</f>
        <v>2.95</v>
      </c>
      <c r="X64">
        <f>VLOOKUP($A64,'2010'!$A$1:$J$161,8, FALSE)</f>
        <v>2.87</v>
      </c>
      <c r="Y64">
        <f>VLOOKUP($A64,'2007'!$A$1:$J$161,8, FALSE)</f>
        <v>2.38</v>
      </c>
      <c r="Z64">
        <f>VLOOKUP($A64,'2014'!$A$1:$J$161,9, FALSE)</f>
        <v>3.23</v>
      </c>
      <c r="AA64">
        <f>VLOOKUP($A64,'2012'!$A$1:$J$161,9, FALSE)</f>
        <v>2.86</v>
      </c>
      <c r="AB64">
        <f>VLOOKUP($A64,'2010'!$A$1:$J$161,9, FALSE)</f>
        <v>2.56</v>
      </c>
      <c r="AC64">
        <f>VLOOKUP($A64,'2007'!$A$1:$J$161,9, FALSE)</f>
        <v>2.62</v>
      </c>
      <c r="AD64">
        <f>VLOOKUP($A64,'2014'!$A$1:$J$161,10, FALSE)</f>
        <v>2.99</v>
      </c>
      <c r="AE64">
        <f>VLOOKUP($A64,'2012'!$A$1:$J$161,10, FALSE)</f>
        <v>3.39</v>
      </c>
      <c r="AF64">
        <f>VLOOKUP($A64,'2010'!$A$1:$J$161,10, FALSE)</f>
        <v>3.31</v>
      </c>
      <c r="AG64">
        <f>VLOOKUP($A64,'2007'!$A$1:$J$161,10, FALSE)</f>
        <v>2.85</v>
      </c>
    </row>
    <row r="65" spans="1:33" x14ac:dyDescent="0.3">
      <c r="A65" s="1" t="s">
        <v>72</v>
      </c>
      <c r="B65">
        <f>VLOOKUP(A65,'2014'!$A$1:$J$161,3, FALSE)</f>
        <v>63</v>
      </c>
      <c r="C65">
        <f>VLOOKUP(A65,'2012'!$A$1:$J$161,3, FALSE)</f>
        <v>75</v>
      </c>
      <c r="D65">
        <f>VLOOKUP(A65,'2010'!$A$1:$J$161,3, FALSE)</f>
        <v>83</v>
      </c>
      <c r="E65">
        <f>VLOOKUP(A65,'2007'!$A$1:$J$161,3, FALSE)</f>
        <v>115</v>
      </c>
      <c r="F65">
        <f>VLOOKUP($A65,'2014'!$A$1:$J$161,4, FALSE)</f>
        <v>2.96</v>
      </c>
      <c r="G65">
        <f>VLOOKUP($A65,'2012'!$A$1:$J$161,4, FALSE)</f>
        <v>2.8</v>
      </c>
      <c r="H65">
        <f>VLOOKUP($A65,'2010'!$A$1:$J$161,4, FALSE)</f>
        <v>2.69</v>
      </c>
      <c r="I65">
        <f>VLOOKUP($A65,'2007'!$A$1:$J$161,4, FALSE)</f>
        <v>2.2799999999999998</v>
      </c>
      <c r="J65">
        <f>VLOOKUP($A65,'2014'!$A$1:$J$161,5, FALSE)</f>
        <v>2.37</v>
      </c>
      <c r="K65">
        <f>VLOOKUP($A65,'2012'!$A$1:$J$161,5, FALSE)</f>
        <v>2.39</v>
      </c>
      <c r="L65">
        <f>VLOOKUP($A65,'2010'!$A$1:$J$161,5, FALSE)</f>
        <v>2.19</v>
      </c>
      <c r="M65">
        <f>VLOOKUP($A65,'2007'!$A$1:$J$161,5, FALSE)</f>
        <v>2.33</v>
      </c>
      <c r="N65">
        <f>VLOOKUP($A65,'2014'!$A$1:$J$161,6, FALSE)</f>
        <v>2.73</v>
      </c>
      <c r="O65">
        <f>VLOOKUP($A65,'2012'!$A$1:$J$161,6, FALSE)</f>
        <v>2.62</v>
      </c>
      <c r="P65">
        <f>VLOOKUP($A65,'2010'!$A$1:$J$161,6, FALSE)</f>
        <v>2.2999999999999998</v>
      </c>
      <c r="Q65">
        <f>VLOOKUP($A65,'2007'!$A$1:$J$161,6, FALSE)</f>
        <v>2.1800000000000002</v>
      </c>
      <c r="R65">
        <f>VLOOKUP($A65,'2014'!$A$1:$J$161,7, FALSE)</f>
        <v>3.12</v>
      </c>
      <c r="S65">
        <f>VLOOKUP($A65,'2012'!$A$1:$J$161,7, FALSE)</f>
        <v>2.76</v>
      </c>
      <c r="T65">
        <f>VLOOKUP($A65,'2010'!$A$1:$J$161,7, FALSE)</f>
        <v>3.41</v>
      </c>
      <c r="U65">
        <f>VLOOKUP($A65,'2007'!$A$1:$J$161,7, FALSE)</f>
        <v>2.25</v>
      </c>
      <c r="V65">
        <f>VLOOKUP($A65,'2014'!$A$1:$J$161,8, FALSE)</f>
        <v>3.02</v>
      </c>
      <c r="W65">
        <f>VLOOKUP($A65,'2012'!$A$1:$J$161,8, FALSE)</f>
        <v>2.8</v>
      </c>
      <c r="X65">
        <f>VLOOKUP($A65,'2010'!$A$1:$J$161,8, FALSE)</f>
        <v>2.5499999999999998</v>
      </c>
      <c r="Y65">
        <f>VLOOKUP($A65,'2007'!$A$1:$J$161,8, FALSE)</f>
        <v>2.29</v>
      </c>
      <c r="Z65">
        <f>VLOOKUP($A65,'2014'!$A$1:$J$161,9, FALSE)</f>
        <v>2.94</v>
      </c>
      <c r="AA65">
        <f>VLOOKUP($A65,'2012'!$A$1:$J$161,9, FALSE)</f>
        <v>3.07</v>
      </c>
      <c r="AB65">
        <f>VLOOKUP($A65,'2010'!$A$1:$J$161,9, FALSE)</f>
        <v>2.67</v>
      </c>
      <c r="AC65">
        <f>VLOOKUP($A65,'2007'!$A$1:$J$161,9, FALSE)</f>
        <v>2.0699999999999998</v>
      </c>
      <c r="AD65">
        <f>VLOOKUP($A65,'2014'!$A$1:$J$161,10, FALSE)</f>
        <v>3.55</v>
      </c>
      <c r="AE65">
        <f>VLOOKUP($A65,'2012'!$A$1:$J$161,10, FALSE)</f>
        <v>3.14</v>
      </c>
      <c r="AF65">
        <f>VLOOKUP($A65,'2010'!$A$1:$J$161,10, FALSE)</f>
        <v>2.8</v>
      </c>
      <c r="AG65">
        <f>VLOOKUP($A65,'2007'!$A$1:$J$161,10, FALSE)</f>
        <v>2.54</v>
      </c>
    </row>
    <row r="66" spans="1:33" x14ac:dyDescent="0.3">
      <c r="A66" s="1" t="s">
        <v>73</v>
      </c>
      <c r="B66">
        <f>VLOOKUP(A66,'2014'!$A$1:$J$161,3, FALSE)</f>
        <v>64</v>
      </c>
      <c r="C66">
        <f>VLOOKUP(A66,'2012'!$A$1:$J$161,3, FALSE)</f>
        <v>93</v>
      </c>
      <c r="D66">
        <f>VLOOKUP(A66,'2010'!$A$1:$J$161,3, FALSE)</f>
        <v>86</v>
      </c>
      <c r="E66">
        <f>VLOOKUP(A66,'2007'!$A$1:$J$161,3, FALSE)</f>
        <v>66</v>
      </c>
      <c r="F66">
        <f>VLOOKUP($A66,'2014'!$A$1:$J$161,4, FALSE)</f>
        <v>2.96</v>
      </c>
      <c r="G66">
        <f>VLOOKUP($A66,'2012'!$A$1:$J$161,4, FALSE)</f>
        <v>2.6</v>
      </c>
      <c r="H66">
        <f>VLOOKUP($A66,'2010'!$A$1:$J$161,4, FALSE)</f>
        <v>2.67</v>
      </c>
      <c r="I66">
        <f>VLOOKUP($A66,'2007'!$A$1:$J$161,4, FALSE)</f>
        <v>2.66</v>
      </c>
      <c r="J66">
        <f>VLOOKUP($A66,'2014'!$A$1:$J$161,5, FALSE)</f>
        <v>2.93</v>
      </c>
      <c r="K66">
        <f>VLOOKUP($A66,'2012'!$A$1:$J$161,5, FALSE)</f>
        <v>2.2799999999999998</v>
      </c>
      <c r="L66">
        <f>VLOOKUP($A66,'2010'!$A$1:$J$161,5, FALSE)</f>
        <v>2.48</v>
      </c>
      <c r="M66">
        <f>VLOOKUP($A66,'2007'!$A$1:$J$161,5, FALSE)</f>
        <v>2.38</v>
      </c>
      <c r="N66">
        <f>VLOOKUP($A66,'2014'!$A$1:$J$161,6, FALSE)</f>
        <v>2.63</v>
      </c>
      <c r="O66">
        <f>VLOOKUP($A66,'2012'!$A$1:$J$161,6, FALSE)</f>
        <v>2.46</v>
      </c>
      <c r="P66">
        <f>VLOOKUP($A66,'2010'!$A$1:$J$161,6, FALSE)</f>
        <v>2.44</v>
      </c>
      <c r="Q66">
        <f>VLOOKUP($A66,'2007'!$A$1:$J$161,6, FALSE)</f>
        <v>2.42</v>
      </c>
      <c r="R66">
        <f>VLOOKUP($A66,'2014'!$A$1:$J$161,7, FALSE)</f>
        <v>3.2</v>
      </c>
      <c r="S66">
        <f>VLOOKUP($A66,'2012'!$A$1:$J$161,7, FALSE)</f>
        <v>2.57</v>
      </c>
      <c r="T66">
        <f>VLOOKUP($A66,'2010'!$A$1:$J$161,7, FALSE)</f>
        <v>2.1800000000000002</v>
      </c>
      <c r="U66">
        <f>VLOOKUP($A66,'2007'!$A$1:$J$161,7, FALSE)</f>
        <v>2.78</v>
      </c>
      <c r="V66">
        <f>VLOOKUP($A66,'2014'!$A$1:$J$161,8, FALSE)</f>
        <v>3.16</v>
      </c>
      <c r="W66">
        <f>VLOOKUP($A66,'2012'!$A$1:$J$161,8, FALSE)</f>
        <v>2.6</v>
      </c>
      <c r="X66">
        <f>VLOOKUP($A66,'2010'!$A$1:$J$161,8, FALSE)</f>
        <v>2.66</v>
      </c>
      <c r="Y66">
        <f>VLOOKUP($A66,'2007'!$A$1:$J$161,8, FALSE)</f>
        <v>2.5299999999999998</v>
      </c>
      <c r="Z66">
        <f>VLOOKUP($A66,'2014'!$A$1:$J$161,9, FALSE)</f>
        <v>3</v>
      </c>
      <c r="AA66">
        <f>VLOOKUP($A66,'2012'!$A$1:$J$161,9, FALSE)</f>
        <v>2.6</v>
      </c>
      <c r="AB66">
        <f>VLOOKUP($A66,'2010'!$A$1:$J$161,9, FALSE)</f>
        <v>2.68</v>
      </c>
      <c r="AC66">
        <f>VLOOKUP($A66,'2007'!$A$1:$J$161,9, FALSE)</f>
        <v>2.82</v>
      </c>
      <c r="AD66">
        <f>VLOOKUP($A66,'2014'!$A$1:$J$161,10, FALSE)</f>
        <v>2.75</v>
      </c>
      <c r="AE66">
        <f>VLOOKUP($A66,'2012'!$A$1:$J$161,10, FALSE)</f>
        <v>3.08</v>
      </c>
      <c r="AF66">
        <f>VLOOKUP($A66,'2010'!$A$1:$J$161,10, FALSE)</f>
        <v>3.63</v>
      </c>
      <c r="AG66">
        <f>VLOOKUP($A66,'2007'!$A$1:$J$161,10, FALSE)</f>
        <v>3.06</v>
      </c>
    </row>
    <row r="67" spans="1:33" x14ac:dyDescent="0.3">
      <c r="A67" s="1" t="s">
        <v>74</v>
      </c>
      <c r="B67">
        <f>VLOOKUP(A67,'2014'!$A$1:$J$161,3, FALSE)</f>
        <v>65</v>
      </c>
      <c r="C67">
        <f>VLOOKUP(A67,'2012'!$A$1:$J$161,3, FALSE)</f>
        <v>45</v>
      </c>
      <c r="D67">
        <f>VLOOKUP(A67,'2010'!$A$1:$J$161,3, FALSE)</f>
        <v>41</v>
      </c>
      <c r="E67">
        <f>VLOOKUP(A67,'2007'!$A$1:$J$161,3, FALSE)</f>
        <v>61</v>
      </c>
      <c r="F67">
        <f>VLOOKUP($A67,'2014'!$A$1:$J$161,4, FALSE)</f>
        <v>2.94</v>
      </c>
      <c r="G67">
        <f>VLOOKUP($A67,'2012'!$A$1:$J$161,4, FALSE)</f>
        <v>3.13</v>
      </c>
      <c r="H67">
        <f>VLOOKUP($A67,'2010'!$A$1:$J$161,4, FALSE)</f>
        <v>3.2</v>
      </c>
      <c r="I67">
        <f>VLOOKUP($A67,'2007'!$A$1:$J$161,4, FALSE)</f>
        <v>2.75</v>
      </c>
      <c r="J67">
        <f>VLOOKUP($A67,'2014'!$A$1:$J$161,5, FALSE)</f>
        <v>2.48</v>
      </c>
      <c r="K67">
        <f>VLOOKUP($A67,'2012'!$A$1:$J$161,5, FALSE)</f>
        <v>2.5099999999999998</v>
      </c>
      <c r="L67">
        <f>VLOOKUP($A67,'2010'!$A$1:$J$161,5, FALSE)</f>
        <v>2.37</v>
      </c>
      <c r="M67">
        <f>VLOOKUP($A67,'2007'!$A$1:$J$161,5, FALSE)</f>
        <v>2.39</v>
      </c>
      <c r="N67">
        <f>VLOOKUP($A67,'2014'!$A$1:$J$161,6, FALSE)</f>
        <v>2.93</v>
      </c>
      <c r="O67">
        <f>VLOOKUP($A67,'2012'!$A$1:$J$161,6, FALSE)</f>
        <v>3.07</v>
      </c>
      <c r="P67">
        <f>VLOOKUP($A67,'2010'!$A$1:$J$161,6, FALSE)</f>
        <v>3.1</v>
      </c>
      <c r="Q67">
        <f>VLOOKUP($A67,'2007'!$A$1:$J$161,6, FALSE)</f>
        <v>2.75</v>
      </c>
      <c r="R67">
        <f>VLOOKUP($A67,'2014'!$A$1:$J$161,7, FALSE)</f>
        <v>2.8</v>
      </c>
      <c r="S67">
        <f>VLOOKUP($A67,'2012'!$A$1:$J$161,7, FALSE)</f>
        <v>3.12</v>
      </c>
      <c r="T67">
        <f>VLOOKUP($A67,'2010'!$A$1:$J$161,7, FALSE)</f>
        <v>2.91</v>
      </c>
      <c r="U67">
        <f>VLOOKUP($A67,'2007'!$A$1:$J$161,7, FALSE)</f>
        <v>2.61</v>
      </c>
      <c r="V67">
        <f>VLOOKUP($A67,'2014'!$A$1:$J$161,8, FALSE)</f>
        <v>3.05</v>
      </c>
      <c r="W67">
        <f>VLOOKUP($A67,'2012'!$A$1:$J$161,8, FALSE)</f>
        <v>3.12</v>
      </c>
      <c r="X67">
        <f>VLOOKUP($A67,'2010'!$A$1:$J$161,8, FALSE)</f>
        <v>3.3</v>
      </c>
      <c r="Y67">
        <f>VLOOKUP($A67,'2007'!$A$1:$J$161,8, FALSE)</f>
        <v>2.94</v>
      </c>
      <c r="Z67">
        <f>VLOOKUP($A67,'2014'!$A$1:$J$161,9, FALSE)</f>
        <v>3.03</v>
      </c>
      <c r="AA67">
        <f>VLOOKUP($A67,'2012'!$A$1:$J$161,9, FALSE)</f>
        <v>3.42</v>
      </c>
      <c r="AB67">
        <f>VLOOKUP($A67,'2010'!$A$1:$J$161,9, FALSE)</f>
        <v>3.42</v>
      </c>
      <c r="AC67">
        <f>VLOOKUP($A67,'2007'!$A$1:$J$161,9, FALSE)</f>
        <v>2.77</v>
      </c>
      <c r="AD67">
        <f>VLOOKUP($A67,'2014'!$A$1:$J$161,10, FALSE)</f>
        <v>3.39</v>
      </c>
      <c r="AE67">
        <f>VLOOKUP($A67,'2012'!$A$1:$J$161,10, FALSE)</f>
        <v>3.55</v>
      </c>
      <c r="AF67">
        <f>VLOOKUP($A67,'2010'!$A$1:$J$161,10, FALSE)</f>
        <v>4.1399999999999997</v>
      </c>
      <c r="AG67">
        <f>VLOOKUP($A67,'2007'!$A$1:$J$161,10, FALSE)</f>
        <v>3.1</v>
      </c>
    </row>
    <row r="68" spans="1:33" ht="28.8" x14ac:dyDescent="0.3">
      <c r="A68" s="1" t="s">
        <v>75</v>
      </c>
      <c r="B68">
        <f>VLOOKUP(A68,'2014'!$A$1:$J$161,3, FALSE)</f>
        <v>66</v>
      </c>
      <c r="C68">
        <f>VLOOKUP(A68,'2012'!$A$1:$J$161,3, FALSE)</f>
        <v>80</v>
      </c>
      <c r="D68">
        <f>VLOOKUP(A68,'2010'!$A$1:$J$161,3, FALSE)</f>
        <v>78</v>
      </c>
      <c r="E68" t="e">
        <f>VLOOKUP(A68,'2007'!$A$1:$J$161,3, FALSE)</f>
        <v>#N/A</v>
      </c>
      <c r="F68">
        <f>VLOOKUP($A68,'2014'!$A$1:$J$161,4, FALSE)</f>
        <v>2.91</v>
      </c>
      <c r="G68">
        <f>VLOOKUP($A68,'2012'!$A$1:$J$161,4, FALSE)</f>
        <v>2.75</v>
      </c>
      <c r="H68">
        <f>VLOOKUP($A68,'2010'!$A$1:$J$161,4, FALSE)</f>
        <v>2.75</v>
      </c>
      <c r="I68" t="e">
        <f>VLOOKUP($A68,'2007'!$A$1:$J$161,4, FALSE)</f>
        <v>#N/A</v>
      </c>
      <c r="J68">
        <f>VLOOKUP($A68,'2014'!$A$1:$J$161,5, FALSE)</f>
        <v>3</v>
      </c>
      <c r="K68">
        <f>VLOOKUP($A68,'2012'!$A$1:$J$161,5, FALSE)</f>
        <v>2.69</v>
      </c>
      <c r="L68">
        <f>VLOOKUP($A68,'2010'!$A$1:$J$161,5, FALSE)</f>
        <v>2.38</v>
      </c>
      <c r="M68" t="e">
        <f>VLOOKUP($A68,'2007'!$A$1:$J$161,5, FALSE)</f>
        <v>#N/A</v>
      </c>
      <c r="N68">
        <f>VLOOKUP($A68,'2014'!$A$1:$J$161,6, FALSE)</f>
        <v>2.74</v>
      </c>
      <c r="O68">
        <f>VLOOKUP($A68,'2012'!$A$1:$J$161,6, FALSE)</f>
        <v>2.77</v>
      </c>
      <c r="P68">
        <f>VLOOKUP($A68,'2010'!$A$1:$J$161,6, FALSE)</f>
        <v>2.4</v>
      </c>
      <c r="Q68" t="e">
        <f>VLOOKUP($A68,'2007'!$A$1:$J$161,6, FALSE)</f>
        <v>#N/A</v>
      </c>
      <c r="R68">
        <f>VLOOKUP($A68,'2014'!$A$1:$J$161,7, FALSE)</f>
        <v>2.96</v>
      </c>
      <c r="S68">
        <f>VLOOKUP($A68,'2012'!$A$1:$J$161,7, FALSE)</f>
        <v>2.72</v>
      </c>
      <c r="T68">
        <f>VLOOKUP($A68,'2010'!$A$1:$J$161,7, FALSE)</f>
        <v>2.69</v>
      </c>
      <c r="U68" t="e">
        <f>VLOOKUP($A68,'2007'!$A$1:$J$161,7, FALSE)</f>
        <v>#N/A</v>
      </c>
      <c r="V68">
        <f>VLOOKUP($A68,'2014'!$A$1:$J$161,8, FALSE)</f>
        <v>2.92</v>
      </c>
      <c r="W68">
        <f>VLOOKUP($A68,'2012'!$A$1:$J$161,8, FALSE)</f>
        <v>2.69</v>
      </c>
      <c r="X68">
        <f>VLOOKUP($A68,'2010'!$A$1:$J$161,8, FALSE)</f>
        <v>2.69</v>
      </c>
      <c r="Y68" t="e">
        <f>VLOOKUP($A68,'2007'!$A$1:$J$161,8, FALSE)</f>
        <v>#N/A</v>
      </c>
      <c r="Z68">
        <f>VLOOKUP($A68,'2014'!$A$1:$J$161,9, FALSE)</f>
        <v>2.64</v>
      </c>
      <c r="AA68">
        <f>VLOOKUP($A68,'2012'!$A$1:$J$161,9, FALSE)</f>
        <v>2.65</v>
      </c>
      <c r="AB68">
        <f>VLOOKUP($A68,'2010'!$A$1:$J$161,9, FALSE)</f>
        <v>2.81</v>
      </c>
      <c r="AC68" t="e">
        <f>VLOOKUP($A68,'2007'!$A$1:$J$161,9, FALSE)</f>
        <v>#N/A</v>
      </c>
      <c r="AD68">
        <f>VLOOKUP($A68,'2014'!$A$1:$J$161,10, FALSE)</f>
        <v>3.19</v>
      </c>
      <c r="AE68">
        <f>VLOOKUP($A68,'2012'!$A$1:$J$161,10, FALSE)</f>
        <v>2.99</v>
      </c>
      <c r="AF68">
        <f>VLOOKUP($A68,'2010'!$A$1:$J$161,10, FALSE)</f>
        <v>3.46</v>
      </c>
      <c r="AG68" t="e">
        <f>VLOOKUP($A68,'2007'!$A$1:$J$161,10, FALSE)</f>
        <v>#N/A</v>
      </c>
    </row>
    <row r="69" spans="1:33" x14ac:dyDescent="0.3">
      <c r="A69" s="1" t="s">
        <v>76</v>
      </c>
      <c r="B69">
        <f>VLOOKUP(A69,'2014'!$A$1:$J$161,3, FALSE)</f>
        <v>67</v>
      </c>
      <c r="C69">
        <f>VLOOKUP(A69,'2012'!$A$1:$J$161,3, FALSE)</f>
        <v>120</v>
      </c>
      <c r="D69">
        <f>VLOOKUP(A69,'2010'!$A$1:$J$161,3, FALSE)</f>
        <v>121</v>
      </c>
      <c r="E69" t="e">
        <f>VLOOKUP(A69,'2007'!$A$1:$J$161,3, FALSE)</f>
        <v>#N/A</v>
      </c>
      <c r="F69">
        <f>VLOOKUP($A69,'2014'!$A$1:$J$161,4, FALSE)</f>
        <v>2.88</v>
      </c>
      <c r="G69">
        <f>VLOOKUP($A69,'2012'!$A$1:$J$161,4, FALSE)</f>
        <v>2.4500000000000002</v>
      </c>
      <c r="H69">
        <f>VLOOKUP($A69,'2010'!$A$1:$J$161,4, FALSE)</f>
        <v>2.4300000000000002</v>
      </c>
      <c r="I69" t="e">
        <f>VLOOKUP($A69,'2007'!$A$1:$J$161,4, FALSE)</f>
        <v>#N/A</v>
      </c>
      <c r="J69">
        <f>VLOOKUP($A69,'2014'!$A$1:$J$161,5, FALSE)</f>
        <v>2.83</v>
      </c>
      <c r="K69">
        <f>VLOOKUP($A69,'2012'!$A$1:$J$161,5, FALSE)</f>
        <v>2.31</v>
      </c>
      <c r="L69">
        <f>VLOOKUP($A69,'2010'!$A$1:$J$161,5, FALSE)</f>
        <v>2.17</v>
      </c>
      <c r="M69" t="e">
        <f>VLOOKUP($A69,'2007'!$A$1:$J$161,5, FALSE)</f>
        <v>#N/A</v>
      </c>
      <c r="N69">
        <f>VLOOKUP($A69,'2014'!$A$1:$J$161,6, FALSE)</f>
        <v>2.84</v>
      </c>
      <c r="O69">
        <f>VLOOKUP($A69,'2012'!$A$1:$J$161,6, FALSE)</f>
        <v>2.2999999999999998</v>
      </c>
      <c r="P69">
        <f>VLOOKUP($A69,'2010'!$A$1:$J$161,6, FALSE)</f>
        <v>2.4500000000000002</v>
      </c>
      <c r="Q69" t="e">
        <f>VLOOKUP($A69,'2007'!$A$1:$J$161,6, FALSE)</f>
        <v>#N/A</v>
      </c>
      <c r="R69">
        <f>VLOOKUP($A69,'2014'!$A$1:$J$161,7, FALSE)</f>
        <v>3.15</v>
      </c>
      <c r="S69">
        <f>VLOOKUP($A69,'2012'!$A$1:$J$161,7, FALSE)</f>
        <v>2.2200000000000002</v>
      </c>
      <c r="T69">
        <f>VLOOKUP($A69,'2010'!$A$1:$J$161,7, FALSE)</f>
        <v>2.54</v>
      </c>
      <c r="U69" t="e">
        <f>VLOOKUP($A69,'2007'!$A$1:$J$161,7, FALSE)</f>
        <v>#N/A</v>
      </c>
      <c r="V69">
        <f>VLOOKUP($A69,'2014'!$A$1:$J$161,8, FALSE)</f>
        <v>2.4500000000000002</v>
      </c>
      <c r="W69">
        <f>VLOOKUP($A69,'2012'!$A$1:$J$161,8, FALSE)</f>
        <v>2.35</v>
      </c>
      <c r="X69">
        <f>VLOOKUP($A69,'2010'!$A$1:$J$161,8, FALSE)</f>
        <v>2.3199999999999998</v>
      </c>
      <c r="Y69" t="e">
        <f>VLOOKUP($A69,'2007'!$A$1:$J$161,8, FALSE)</f>
        <v>#N/A</v>
      </c>
      <c r="Z69">
        <f>VLOOKUP($A69,'2014'!$A$1:$J$161,9, FALSE)</f>
        <v>2.76</v>
      </c>
      <c r="AA69">
        <f>VLOOKUP($A69,'2012'!$A$1:$J$161,9, FALSE)</f>
        <v>2.62</v>
      </c>
      <c r="AB69">
        <f>VLOOKUP($A69,'2010'!$A$1:$J$161,9, FALSE)</f>
        <v>2.44</v>
      </c>
      <c r="AC69" t="e">
        <f>VLOOKUP($A69,'2007'!$A$1:$J$161,9, FALSE)</f>
        <v>#N/A</v>
      </c>
      <c r="AD69">
        <f>VLOOKUP($A69,'2014'!$A$1:$J$161,10, FALSE)</f>
        <v>3.19</v>
      </c>
      <c r="AE69">
        <f>VLOOKUP($A69,'2012'!$A$1:$J$161,10, FALSE)</f>
        <v>2.89</v>
      </c>
      <c r="AF69">
        <f>VLOOKUP($A69,'2010'!$A$1:$J$161,10, FALSE)</f>
        <v>2.65</v>
      </c>
      <c r="AG69" t="e">
        <f>VLOOKUP($A69,'2007'!$A$1:$J$161,10, FALSE)</f>
        <v>#N/A</v>
      </c>
    </row>
    <row r="70" spans="1:33" x14ac:dyDescent="0.3">
      <c r="A70" s="1" t="s">
        <v>77</v>
      </c>
      <c r="B70">
        <f>VLOOKUP(A70,'2014'!$A$1:$J$161,3, FALSE)</f>
        <v>68</v>
      </c>
      <c r="C70">
        <f>VLOOKUP(A70,'2012'!$A$1:$J$161,3, FALSE)</f>
        <v>102</v>
      </c>
      <c r="D70">
        <f>VLOOKUP(A70,'2010'!$A$1:$J$161,3, FALSE)</f>
        <v>81</v>
      </c>
      <c r="E70">
        <f>VLOOKUP(A70,'2007'!$A$1:$J$161,3, FALSE)</f>
        <v>52</v>
      </c>
      <c r="F70">
        <f>VLOOKUP($A70,'2014'!$A$1:$J$161,4, FALSE)</f>
        <v>2.87</v>
      </c>
      <c r="G70">
        <f>VLOOKUP($A70,'2012'!$A$1:$J$161,4, FALSE)</f>
        <v>2.56</v>
      </c>
      <c r="H70">
        <f>VLOOKUP($A70,'2010'!$A$1:$J$161,4, FALSE)</f>
        <v>2.74</v>
      </c>
      <c r="I70">
        <f>VLOOKUP($A70,'2007'!$A$1:$J$161,4, FALSE)</f>
        <v>2.89</v>
      </c>
      <c r="J70">
        <f>VLOOKUP($A70,'2014'!$A$1:$J$161,5, FALSE)</f>
        <v>2.6</v>
      </c>
      <c r="K70">
        <f>VLOOKUP($A70,'2012'!$A$1:$J$161,5, FALSE)</f>
        <v>2.27</v>
      </c>
      <c r="L70">
        <f>VLOOKUP($A70,'2010'!$A$1:$J$161,5, FALSE)</f>
        <v>2.31</v>
      </c>
      <c r="M70">
        <f>VLOOKUP($A70,'2007'!$A$1:$J$161,5, FALSE)</f>
        <v>2.62</v>
      </c>
      <c r="N70">
        <f>VLOOKUP($A70,'2014'!$A$1:$J$161,6, FALSE)</f>
        <v>2.59</v>
      </c>
      <c r="O70">
        <f>VLOOKUP($A70,'2012'!$A$1:$J$161,6, FALSE)</f>
        <v>2.48</v>
      </c>
      <c r="P70">
        <f>VLOOKUP($A70,'2010'!$A$1:$J$161,6, FALSE)</f>
        <v>2.69</v>
      </c>
      <c r="Q70">
        <f>VLOOKUP($A70,'2007'!$A$1:$J$161,6, FALSE)</f>
        <v>2.62</v>
      </c>
      <c r="R70">
        <f>VLOOKUP($A70,'2014'!$A$1:$J$161,7, FALSE)</f>
        <v>2.96</v>
      </c>
      <c r="S70">
        <f>VLOOKUP($A70,'2012'!$A$1:$J$161,7, FALSE)</f>
        <v>2.88</v>
      </c>
      <c r="T70">
        <f>VLOOKUP($A70,'2010'!$A$1:$J$161,7, FALSE)</f>
        <v>3.11</v>
      </c>
      <c r="U70">
        <f>VLOOKUP($A70,'2007'!$A$1:$J$161,7, FALSE)</f>
        <v>3.08</v>
      </c>
      <c r="V70">
        <f>VLOOKUP($A70,'2014'!$A$1:$J$161,8, FALSE)</f>
        <v>2.94</v>
      </c>
      <c r="W70">
        <f>VLOOKUP($A70,'2012'!$A$1:$J$161,8, FALSE)</f>
        <v>2.17</v>
      </c>
      <c r="X70">
        <f>VLOOKUP($A70,'2010'!$A$1:$J$161,8, FALSE)</f>
        <v>2.4900000000000002</v>
      </c>
      <c r="Y70">
        <f>VLOOKUP($A70,'2007'!$A$1:$J$161,8, FALSE)</f>
        <v>3</v>
      </c>
      <c r="Z70">
        <f>VLOOKUP($A70,'2014'!$A$1:$J$161,9, FALSE)</f>
        <v>2.67</v>
      </c>
      <c r="AA70">
        <f>VLOOKUP($A70,'2012'!$A$1:$J$161,9, FALSE)</f>
        <v>2.5499999999999998</v>
      </c>
      <c r="AB70">
        <f>VLOOKUP($A70,'2010'!$A$1:$J$161,9, FALSE)</f>
        <v>2.33</v>
      </c>
      <c r="AC70">
        <f>VLOOKUP($A70,'2007'!$A$1:$J$161,9, FALSE)</f>
        <v>2.85</v>
      </c>
      <c r="AD70">
        <f>VLOOKUP($A70,'2014'!$A$1:$J$161,10, FALSE)</f>
        <v>3.46</v>
      </c>
      <c r="AE70">
        <f>VLOOKUP($A70,'2012'!$A$1:$J$161,10, FALSE)</f>
        <v>2.92</v>
      </c>
      <c r="AF70">
        <f>VLOOKUP($A70,'2010'!$A$1:$J$161,10, FALSE)</f>
        <v>3.39</v>
      </c>
      <c r="AG70">
        <f>VLOOKUP($A70,'2007'!$A$1:$J$161,10, FALSE)</f>
        <v>3.17</v>
      </c>
    </row>
    <row r="71" spans="1:33" ht="28.8" x14ac:dyDescent="0.3">
      <c r="A71" s="1" t="s">
        <v>78</v>
      </c>
      <c r="B71">
        <f>VLOOKUP(A71,'2014'!$A$1:$J$161,3, FALSE)</f>
        <v>69</v>
      </c>
      <c r="C71">
        <f>VLOOKUP(A71,'2012'!$A$1:$J$161,3, FALSE)</f>
        <v>85</v>
      </c>
      <c r="D71">
        <f>VLOOKUP(A71,'2010'!$A$1:$J$161,3, FALSE)</f>
        <v>65</v>
      </c>
      <c r="E71">
        <f>VLOOKUP(A71,'2007'!$A$1:$J$161,3, FALSE)</f>
        <v>96</v>
      </c>
      <c r="F71">
        <f>VLOOKUP($A71,'2014'!$A$1:$J$161,4, FALSE)</f>
        <v>2.86</v>
      </c>
      <c r="G71">
        <f>VLOOKUP($A71,'2012'!$A$1:$J$161,4, FALSE)</f>
        <v>2.7</v>
      </c>
      <c r="H71">
        <f>VLOOKUP($A71,'2010'!$A$1:$J$161,4, FALSE)</f>
        <v>2.82</v>
      </c>
      <c r="I71">
        <f>VLOOKUP($A71,'2007'!$A$1:$J$161,4, FALSE)</f>
        <v>2.38</v>
      </c>
      <c r="J71">
        <f>VLOOKUP($A71,'2014'!$A$1:$J$161,5, FALSE)</f>
        <v>2.58</v>
      </c>
      <c r="K71">
        <f>VLOOKUP($A71,'2012'!$A$1:$J$161,5, FALSE)</f>
        <v>2.5299999999999998</v>
      </c>
      <c r="L71">
        <f>VLOOKUP($A71,'2010'!$A$1:$J$161,5, FALSE)</f>
        <v>2.5099999999999998</v>
      </c>
      <c r="M71">
        <f>VLOOKUP($A71,'2007'!$A$1:$J$161,5, FALSE)</f>
        <v>2.33</v>
      </c>
      <c r="N71">
        <f>VLOOKUP($A71,'2014'!$A$1:$J$161,6, FALSE)</f>
        <v>2.61</v>
      </c>
      <c r="O71">
        <f>VLOOKUP($A71,'2012'!$A$1:$J$161,6, FALSE)</f>
        <v>2.61</v>
      </c>
      <c r="P71">
        <f>VLOOKUP($A71,'2010'!$A$1:$J$161,6, FALSE)</f>
        <v>2.34</v>
      </c>
      <c r="Q71">
        <f>VLOOKUP($A71,'2007'!$A$1:$J$161,6, FALSE)</f>
        <v>2.1800000000000002</v>
      </c>
      <c r="R71">
        <f>VLOOKUP($A71,'2014'!$A$1:$J$161,7, FALSE)</f>
        <v>2.93</v>
      </c>
      <c r="S71">
        <f>VLOOKUP($A71,'2012'!$A$1:$J$161,7, FALSE)</f>
        <v>2.83</v>
      </c>
      <c r="T71">
        <f>VLOOKUP($A71,'2010'!$A$1:$J$161,7, FALSE)</f>
        <v>2.59</v>
      </c>
      <c r="U71">
        <f>VLOOKUP($A71,'2007'!$A$1:$J$161,7, FALSE)</f>
        <v>2.34</v>
      </c>
      <c r="V71">
        <f>VLOOKUP($A71,'2014'!$A$1:$J$161,8, FALSE)</f>
        <v>2.91</v>
      </c>
      <c r="W71">
        <f>VLOOKUP($A71,'2012'!$A$1:$J$161,8, FALSE)</f>
        <v>2.74</v>
      </c>
      <c r="X71">
        <f>VLOOKUP($A71,'2010'!$A$1:$J$161,8, FALSE)</f>
        <v>2.42</v>
      </c>
      <c r="Y71">
        <f>VLOOKUP($A71,'2007'!$A$1:$J$161,8, FALSE)</f>
        <v>2.25</v>
      </c>
      <c r="Z71">
        <f>VLOOKUP($A71,'2014'!$A$1:$J$161,9, FALSE)</f>
        <v>2.91</v>
      </c>
      <c r="AA71">
        <f>VLOOKUP($A71,'2012'!$A$1:$J$161,9, FALSE)</f>
        <v>2.4900000000000002</v>
      </c>
      <c r="AB71">
        <f>VLOOKUP($A71,'2010'!$A$1:$J$161,9, FALSE)</f>
        <v>3.17</v>
      </c>
      <c r="AC71">
        <f>VLOOKUP($A71,'2007'!$A$1:$J$161,9, FALSE)</f>
        <v>2.2799999999999998</v>
      </c>
      <c r="AD71">
        <f>VLOOKUP($A71,'2014'!$A$1:$J$161,10, FALSE)</f>
        <v>3.18</v>
      </c>
      <c r="AE71">
        <f>VLOOKUP($A71,'2012'!$A$1:$J$161,10, FALSE)</f>
        <v>2.97</v>
      </c>
      <c r="AF71">
        <f>VLOOKUP($A71,'2010'!$A$1:$J$161,10, FALSE)</f>
        <v>3.85</v>
      </c>
      <c r="AG71">
        <f>VLOOKUP($A71,'2007'!$A$1:$J$161,10, FALSE)</f>
        <v>2.89</v>
      </c>
    </row>
    <row r="72" spans="1:33" x14ac:dyDescent="0.3">
      <c r="A72" s="1" t="s">
        <v>79</v>
      </c>
      <c r="B72">
        <f>VLOOKUP(A72,'2014'!$A$1:$J$161,3, FALSE)</f>
        <v>70</v>
      </c>
      <c r="C72">
        <f>VLOOKUP(A72,'2012'!$A$1:$J$161,3, FALSE)</f>
        <v>124</v>
      </c>
      <c r="D72">
        <f>VLOOKUP(A72,'2010'!$A$1:$J$161,3, FALSE)</f>
        <v>108</v>
      </c>
      <c r="E72">
        <f>VLOOKUP(A72,'2007'!$A$1:$J$161,3, FALSE)</f>
        <v>118</v>
      </c>
      <c r="F72">
        <f>VLOOKUP($A72,'2014'!$A$1:$J$161,4, FALSE)</f>
        <v>2.84</v>
      </c>
      <c r="G72">
        <f>VLOOKUP($A72,'2012'!$A$1:$J$161,4, FALSE)</f>
        <v>2.42</v>
      </c>
      <c r="H72">
        <f>VLOOKUP($A72,'2010'!$A$1:$J$161,4, FALSE)</f>
        <v>2.5299999999999998</v>
      </c>
      <c r="I72">
        <f>VLOOKUP($A72,'2007'!$A$1:$J$161,4, FALSE)</f>
        <v>2.25</v>
      </c>
      <c r="J72">
        <f>VLOOKUP($A72,'2014'!$A$1:$J$161,5, FALSE)</f>
        <v>2.88</v>
      </c>
      <c r="K72">
        <f>VLOOKUP($A72,'2012'!$A$1:$J$161,5, FALSE)</f>
        <v>2.2200000000000002</v>
      </c>
      <c r="L72">
        <f>VLOOKUP($A72,'2010'!$A$1:$J$161,5, FALSE)</f>
        <v>2</v>
      </c>
      <c r="M72">
        <f>VLOOKUP($A72,'2007'!$A$1:$J$161,5, FALSE)</f>
        <v>2.35</v>
      </c>
      <c r="N72">
        <f>VLOOKUP($A72,'2014'!$A$1:$J$161,6, FALSE)</f>
        <v>2.84</v>
      </c>
      <c r="O72">
        <f>VLOOKUP($A72,'2012'!$A$1:$J$161,6, FALSE)</f>
        <v>2.27</v>
      </c>
      <c r="P72">
        <f>VLOOKUP($A72,'2010'!$A$1:$J$161,6, FALSE)</f>
        <v>2.0699999999999998</v>
      </c>
      <c r="Q72">
        <f>VLOOKUP($A72,'2007'!$A$1:$J$161,6, FALSE)</f>
        <v>2.0299999999999998</v>
      </c>
      <c r="R72">
        <f>VLOOKUP($A72,'2014'!$A$1:$J$161,7, FALSE)</f>
        <v>2.79</v>
      </c>
      <c r="S72">
        <f>VLOOKUP($A72,'2012'!$A$1:$J$161,7, FALSE)</f>
        <v>2.4300000000000002</v>
      </c>
      <c r="T72">
        <f>VLOOKUP($A72,'2010'!$A$1:$J$161,7, FALSE)</f>
        <v>2.82</v>
      </c>
      <c r="U72">
        <f>VLOOKUP($A72,'2007'!$A$1:$J$161,7, FALSE)</f>
        <v>2.13</v>
      </c>
      <c r="V72">
        <f>VLOOKUP($A72,'2014'!$A$1:$J$161,8, FALSE)</f>
        <v>2.72</v>
      </c>
      <c r="W72">
        <f>VLOOKUP($A72,'2012'!$A$1:$J$161,8, FALSE)</f>
        <v>2.21</v>
      </c>
      <c r="X72">
        <f>VLOOKUP($A72,'2010'!$A$1:$J$161,8, FALSE)</f>
        <v>2.3199999999999998</v>
      </c>
      <c r="Y72">
        <f>VLOOKUP($A72,'2007'!$A$1:$J$161,8, FALSE)</f>
        <v>2.0699999999999998</v>
      </c>
      <c r="Z72">
        <f>VLOOKUP($A72,'2014'!$A$1:$J$161,9, FALSE)</f>
        <v>2.72</v>
      </c>
      <c r="AA72">
        <f>VLOOKUP($A72,'2012'!$A$1:$J$161,9, FALSE)</f>
        <v>2.4300000000000002</v>
      </c>
      <c r="AB72">
        <f>VLOOKUP($A72,'2010'!$A$1:$J$161,9, FALSE)</f>
        <v>3.07</v>
      </c>
      <c r="AC72">
        <f>VLOOKUP($A72,'2007'!$A$1:$J$161,9, FALSE)</f>
        <v>2.2400000000000002</v>
      </c>
      <c r="AD72">
        <f>VLOOKUP($A72,'2014'!$A$1:$J$161,10, FALSE)</f>
        <v>3.14</v>
      </c>
      <c r="AE72">
        <f>VLOOKUP($A72,'2012'!$A$1:$J$161,10, FALSE)</f>
        <v>2.91</v>
      </c>
      <c r="AF72">
        <f>VLOOKUP($A72,'2010'!$A$1:$J$161,10, FALSE)</f>
        <v>2.82</v>
      </c>
      <c r="AG72">
        <f>VLOOKUP($A72,'2007'!$A$1:$J$161,10, FALSE)</f>
        <v>2.65</v>
      </c>
    </row>
    <row r="73" spans="1:33" x14ac:dyDescent="0.3">
      <c r="A73" s="1" t="s">
        <v>80</v>
      </c>
      <c r="B73">
        <f>VLOOKUP(A73,'2014'!$A$1:$J$161,3, FALSE)</f>
        <v>71</v>
      </c>
      <c r="C73">
        <f>VLOOKUP(A73,'2012'!$A$1:$J$161,3, FALSE)</f>
        <v>60</v>
      </c>
      <c r="D73">
        <f>VLOOKUP(A73,'2010'!$A$1:$J$161,3, FALSE)</f>
        <v>67</v>
      </c>
      <c r="E73">
        <f>VLOOKUP(A73,'2007'!$A$1:$J$161,3, FALSE)</f>
        <v>59</v>
      </c>
      <c r="F73">
        <f>VLOOKUP($A73,'2014'!$A$1:$J$161,4, FALSE)</f>
        <v>2.84</v>
      </c>
      <c r="G73">
        <f>VLOOKUP($A73,'2012'!$A$1:$J$161,4, FALSE)</f>
        <v>2.94</v>
      </c>
      <c r="H73">
        <f>VLOOKUP($A73,'2010'!$A$1:$J$161,4, FALSE)</f>
        <v>2.8</v>
      </c>
      <c r="I73">
        <f>VLOOKUP($A73,'2007'!$A$1:$J$161,4, FALSE)</f>
        <v>2.77</v>
      </c>
      <c r="J73">
        <f>VLOOKUP($A73,'2014'!$A$1:$J$161,5, FALSE)</f>
        <v>2.4700000000000002</v>
      </c>
      <c r="K73">
        <f>VLOOKUP($A73,'2012'!$A$1:$J$161,5, FALSE)</f>
        <v>2.68</v>
      </c>
      <c r="L73">
        <f>VLOOKUP($A73,'2010'!$A$1:$J$161,5, FALSE)</f>
        <v>2.5</v>
      </c>
      <c r="M73">
        <f>VLOOKUP($A73,'2007'!$A$1:$J$161,5, FALSE)</f>
        <v>2.68</v>
      </c>
      <c r="N73">
        <f>VLOOKUP($A73,'2014'!$A$1:$J$161,6, FALSE)</f>
        <v>2.72</v>
      </c>
      <c r="O73">
        <f>VLOOKUP($A73,'2012'!$A$1:$J$161,6, FALSE)</f>
        <v>2.73</v>
      </c>
      <c r="P73">
        <f>VLOOKUP($A73,'2010'!$A$1:$J$161,6, FALSE)</f>
        <v>2.66</v>
      </c>
      <c r="Q73">
        <f>VLOOKUP($A73,'2007'!$A$1:$J$161,6, FALSE)</f>
        <v>2.57</v>
      </c>
      <c r="R73">
        <f>VLOOKUP($A73,'2014'!$A$1:$J$161,7, FALSE)</f>
        <v>2.94</v>
      </c>
      <c r="S73">
        <f>VLOOKUP($A73,'2012'!$A$1:$J$161,7, FALSE)</f>
        <v>2.87</v>
      </c>
      <c r="T73">
        <f>VLOOKUP($A73,'2010'!$A$1:$J$161,7, FALSE)</f>
        <v>2.75</v>
      </c>
      <c r="U73">
        <f>VLOOKUP($A73,'2007'!$A$1:$J$161,7, FALSE)</f>
        <v>2.91</v>
      </c>
      <c r="V73">
        <f>VLOOKUP($A73,'2014'!$A$1:$J$161,8, FALSE)</f>
        <v>2.78</v>
      </c>
      <c r="W73">
        <f>VLOOKUP($A73,'2012'!$A$1:$J$161,8, FALSE)</f>
        <v>2.91</v>
      </c>
      <c r="X73">
        <f>VLOOKUP($A73,'2010'!$A$1:$J$161,8, FALSE)</f>
        <v>2.61</v>
      </c>
      <c r="Y73">
        <f>VLOOKUP($A73,'2007'!$A$1:$J$161,8, FALSE)</f>
        <v>2.73</v>
      </c>
      <c r="Z73">
        <f>VLOOKUP($A73,'2014'!$A$1:$J$161,9, FALSE)</f>
        <v>2.81</v>
      </c>
      <c r="AA73">
        <f>VLOOKUP($A73,'2012'!$A$1:$J$161,9, FALSE)</f>
        <v>2.99</v>
      </c>
      <c r="AB73">
        <f>VLOOKUP($A73,'2010'!$A$1:$J$161,9, FALSE)</f>
        <v>2.89</v>
      </c>
      <c r="AC73">
        <f>VLOOKUP($A73,'2007'!$A$1:$J$161,9, FALSE)</f>
        <v>2.7</v>
      </c>
      <c r="AD73">
        <f>VLOOKUP($A73,'2014'!$A$1:$J$161,10, FALSE)</f>
        <v>3.3</v>
      </c>
      <c r="AE73">
        <f>VLOOKUP($A73,'2012'!$A$1:$J$161,10, FALSE)</f>
        <v>3.4</v>
      </c>
      <c r="AF73">
        <f>VLOOKUP($A73,'2010'!$A$1:$J$161,10, FALSE)</f>
        <v>3.38</v>
      </c>
      <c r="AG73">
        <f>VLOOKUP($A73,'2007'!$A$1:$J$161,10, FALSE)</f>
        <v>3</v>
      </c>
    </row>
    <row r="74" spans="1:33" x14ac:dyDescent="0.3">
      <c r="A74" s="1" t="s">
        <v>81</v>
      </c>
      <c r="B74">
        <f>VLOOKUP(A74,'2014'!$A$1:$J$161,3, FALSE)</f>
        <v>72</v>
      </c>
      <c r="C74">
        <f>VLOOKUP(A74,'2012'!$A$1:$J$161,3, FALSE)</f>
        <v>71</v>
      </c>
      <c r="D74">
        <f>VLOOKUP(A74,'2010'!$A$1:$J$161,3, FALSE)</f>
        <v>110</v>
      </c>
      <c r="E74">
        <f>VLOOKUP(A74,'2007'!$A$1:$J$161,3, FALSE)</f>
        <v>68</v>
      </c>
      <c r="F74">
        <f>VLOOKUP($A74,'2014'!$A$1:$J$161,4, FALSE)</f>
        <v>2.83</v>
      </c>
      <c r="G74">
        <f>VLOOKUP($A74,'2012'!$A$1:$J$161,4, FALSE)</f>
        <v>2.83</v>
      </c>
      <c r="H74">
        <f>VLOOKUP($A74,'2010'!$A$1:$J$161,4, FALSE)</f>
        <v>2.5299999999999998</v>
      </c>
      <c r="I74">
        <f>VLOOKUP($A74,'2007'!$A$1:$J$161,4, FALSE)</f>
        <v>2.62</v>
      </c>
      <c r="J74">
        <f>VLOOKUP($A74,'2014'!$A$1:$J$161,5, FALSE)</f>
        <v>2.84</v>
      </c>
      <c r="K74">
        <f>VLOOKUP($A74,'2012'!$A$1:$J$161,5, FALSE)</f>
        <v>2.85</v>
      </c>
      <c r="L74">
        <f>VLOOKUP($A74,'2010'!$A$1:$J$161,5, FALSE)</f>
        <v>2.0499999999999998</v>
      </c>
      <c r="M74">
        <f>VLOOKUP($A74,'2007'!$A$1:$J$161,5, FALSE)</f>
        <v>2.41</v>
      </c>
      <c r="N74">
        <f>VLOOKUP($A74,'2014'!$A$1:$J$161,6, FALSE)</f>
        <v>2.67</v>
      </c>
      <c r="O74">
        <f>VLOOKUP($A74,'2012'!$A$1:$J$161,6, FALSE)</f>
        <v>2.69</v>
      </c>
      <c r="P74">
        <f>VLOOKUP($A74,'2010'!$A$1:$J$161,6, FALSE)</f>
        <v>2.08</v>
      </c>
      <c r="Q74">
        <f>VLOOKUP($A74,'2007'!$A$1:$J$161,6, FALSE)</f>
        <v>2.37</v>
      </c>
      <c r="R74">
        <f>VLOOKUP($A74,'2014'!$A$1:$J$161,7, FALSE)</f>
        <v>3.08</v>
      </c>
      <c r="S74">
        <f>VLOOKUP($A74,'2012'!$A$1:$J$161,7, FALSE)</f>
        <v>2.86</v>
      </c>
      <c r="T74">
        <f>VLOOKUP($A74,'2010'!$A$1:$J$161,7, FALSE)</f>
        <v>2.91</v>
      </c>
      <c r="U74">
        <f>VLOOKUP($A74,'2007'!$A$1:$J$161,7, FALSE)</f>
        <v>2.72</v>
      </c>
      <c r="V74">
        <f>VLOOKUP($A74,'2014'!$A$1:$J$161,8, FALSE)</f>
        <v>2.79</v>
      </c>
      <c r="W74">
        <f>VLOOKUP($A74,'2012'!$A$1:$J$161,8, FALSE)</f>
        <v>2.77</v>
      </c>
      <c r="X74">
        <f>VLOOKUP($A74,'2010'!$A$1:$J$161,8, FALSE)</f>
        <v>2.2799999999999998</v>
      </c>
      <c r="Y74">
        <f>VLOOKUP($A74,'2007'!$A$1:$J$161,8, FALSE)</f>
        <v>2.71</v>
      </c>
      <c r="Z74">
        <f>VLOOKUP($A74,'2014'!$A$1:$J$161,9, FALSE)</f>
        <v>2.73</v>
      </c>
      <c r="AA74">
        <f>VLOOKUP($A74,'2012'!$A$1:$J$161,9, FALSE)</f>
        <v>2.61</v>
      </c>
      <c r="AB74">
        <f>VLOOKUP($A74,'2010'!$A$1:$J$161,9, FALSE)</f>
        <v>2.64</v>
      </c>
      <c r="AC74">
        <f>VLOOKUP($A74,'2007'!$A$1:$J$161,9, FALSE)</f>
        <v>2.57</v>
      </c>
      <c r="AD74">
        <f>VLOOKUP($A74,'2014'!$A$1:$J$161,10, FALSE)</f>
        <v>2.79</v>
      </c>
      <c r="AE74">
        <f>VLOOKUP($A74,'2012'!$A$1:$J$161,10, FALSE)</f>
        <v>3.14</v>
      </c>
      <c r="AF74">
        <f>VLOOKUP($A74,'2010'!$A$1:$J$161,10, FALSE)</f>
        <v>3.08</v>
      </c>
      <c r="AG74">
        <f>VLOOKUP($A74,'2007'!$A$1:$J$161,10, FALSE)</f>
        <v>2.93</v>
      </c>
    </row>
    <row r="75" spans="1:33" x14ac:dyDescent="0.3">
      <c r="A75" s="1" t="s">
        <v>82</v>
      </c>
      <c r="B75">
        <f>VLOOKUP(A75,'2014'!$A$1:$J$161,3, FALSE)</f>
        <v>73</v>
      </c>
      <c r="C75">
        <f>VLOOKUP(A75,'2012'!$A$1:$J$161,3, FALSE)</f>
        <v>73</v>
      </c>
      <c r="D75" t="e">
        <f>VLOOKUP(A75,'2010'!$A$1:$J$161,3, FALSE)</f>
        <v>#N/A</v>
      </c>
      <c r="E75">
        <f>VLOOKUP(A75,'2007'!$A$1:$J$161,3, FALSE)</f>
        <v>91</v>
      </c>
      <c r="F75">
        <f>VLOOKUP($A75,'2014'!$A$1:$J$161,4, FALSE)</f>
        <v>2.81</v>
      </c>
      <c r="G75">
        <f>VLOOKUP($A75,'2012'!$A$1:$J$161,4, FALSE)</f>
        <v>2.81</v>
      </c>
      <c r="H75" t="e">
        <f>VLOOKUP($A75,'2010'!$A$1:$J$161,4, FALSE)</f>
        <v>#N/A</v>
      </c>
      <c r="I75">
        <f>VLOOKUP($A75,'2007'!$A$1:$J$161,4, FALSE)</f>
        <v>2.42</v>
      </c>
      <c r="J75">
        <f>VLOOKUP($A75,'2014'!$A$1:$J$161,5, FALSE)</f>
        <v>2.79</v>
      </c>
      <c r="K75">
        <f>VLOOKUP($A75,'2012'!$A$1:$J$161,5, FALSE)</f>
        <v>2.5099999999999998</v>
      </c>
      <c r="L75" t="e">
        <f>VLOOKUP($A75,'2010'!$A$1:$J$161,5, FALSE)</f>
        <v>#N/A</v>
      </c>
      <c r="M75">
        <f>VLOOKUP($A75,'2007'!$A$1:$J$161,5, FALSE)</f>
        <v>2.25</v>
      </c>
      <c r="N75">
        <f>VLOOKUP($A75,'2014'!$A$1:$J$161,6, FALSE)</f>
        <v>3.04</v>
      </c>
      <c r="O75">
        <f>VLOOKUP($A75,'2012'!$A$1:$J$161,6, FALSE)</f>
        <v>2.78</v>
      </c>
      <c r="P75" t="e">
        <f>VLOOKUP($A75,'2010'!$A$1:$J$161,6, FALSE)</f>
        <v>#N/A</v>
      </c>
      <c r="Q75">
        <f>VLOOKUP($A75,'2007'!$A$1:$J$161,6, FALSE)</f>
        <v>2.12</v>
      </c>
      <c r="R75">
        <f>VLOOKUP($A75,'2014'!$A$1:$J$161,7, FALSE)</f>
        <v>2.63</v>
      </c>
      <c r="S75">
        <f>VLOOKUP($A75,'2012'!$A$1:$J$161,7, FALSE)</f>
        <v>3.01</v>
      </c>
      <c r="T75" t="e">
        <f>VLOOKUP($A75,'2010'!$A$1:$J$161,7, FALSE)</f>
        <v>#N/A</v>
      </c>
      <c r="U75">
        <f>VLOOKUP($A75,'2007'!$A$1:$J$161,7, FALSE)</f>
        <v>2.56</v>
      </c>
      <c r="V75">
        <f>VLOOKUP($A75,'2014'!$A$1:$J$161,8, FALSE)</f>
        <v>2.86</v>
      </c>
      <c r="W75">
        <f>VLOOKUP($A75,'2012'!$A$1:$J$161,8, FALSE)</f>
        <v>2.85</v>
      </c>
      <c r="X75" t="e">
        <f>VLOOKUP($A75,'2010'!$A$1:$J$161,8, FALSE)</f>
        <v>#N/A</v>
      </c>
      <c r="Y75">
        <f>VLOOKUP($A75,'2007'!$A$1:$J$161,8, FALSE)</f>
        <v>2.56</v>
      </c>
      <c r="Z75">
        <f>VLOOKUP($A75,'2014'!$A$1:$J$161,9, FALSE)</f>
        <v>2.63</v>
      </c>
      <c r="AA75">
        <f>VLOOKUP($A75,'2012'!$A$1:$J$161,9, FALSE)</f>
        <v>2.56</v>
      </c>
      <c r="AB75" t="e">
        <f>VLOOKUP($A75,'2010'!$A$1:$J$161,9, FALSE)</f>
        <v>#N/A</v>
      </c>
      <c r="AC75">
        <f>VLOOKUP($A75,'2007'!$A$1:$J$161,9, FALSE)</f>
        <v>2</v>
      </c>
      <c r="AD75">
        <f>VLOOKUP($A75,'2014'!$A$1:$J$161,10, FALSE)</f>
        <v>2.99</v>
      </c>
      <c r="AE75">
        <f>VLOOKUP($A75,'2012'!$A$1:$J$161,10, FALSE)</f>
        <v>3.09</v>
      </c>
      <c r="AF75" t="e">
        <f>VLOOKUP($A75,'2010'!$A$1:$J$161,10, FALSE)</f>
        <v>#N/A</v>
      </c>
      <c r="AG75">
        <f>VLOOKUP($A75,'2007'!$A$1:$J$161,10, FALSE)</f>
        <v>3</v>
      </c>
    </row>
    <row r="76" spans="1:33" x14ac:dyDescent="0.3">
      <c r="A76" s="1" t="s">
        <v>83</v>
      </c>
      <c r="B76">
        <f>VLOOKUP(A76,'2014'!$A$1:$J$161,3, FALSE)</f>
        <v>74</v>
      </c>
      <c r="C76">
        <f>VLOOKUP(A76,'2012'!$A$1:$J$161,3, FALSE)</f>
        <v>122</v>
      </c>
      <c r="D76">
        <f>VLOOKUP(A76,'2010'!$A$1:$J$161,3, FALSE)</f>
        <v>99</v>
      </c>
      <c r="E76">
        <f>VLOOKUP(A76,'2007'!$A$1:$J$161,3, FALSE)</f>
        <v>76</v>
      </c>
      <c r="F76">
        <f>VLOOKUP($A76,'2014'!$A$1:$J$161,4, FALSE)</f>
        <v>2.81</v>
      </c>
      <c r="G76">
        <f>VLOOKUP($A76,'2012'!$A$1:$J$161,4, FALSE)</f>
        <v>2.4300000000000002</v>
      </c>
      <c r="H76">
        <f>VLOOKUP($A76,'2010'!$A$1:$J$161,4, FALSE)</f>
        <v>2.59</v>
      </c>
      <c r="I76">
        <f>VLOOKUP($A76,'2007'!$A$1:$J$161,4, FALSE)</f>
        <v>2.52</v>
      </c>
      <c r="J76">
        <f>VLOOKUP($A76,'2014'!$A$1:$J$161,5, FALSE)</f>
        <v>1.96</v>
      </c>
      <c r="K76">
        <f>VLOOKUP($A76,'2012'!$A$1:$J$161,5, FALSE)</f>
        <v>2.08</v>
      </c>
      <c r="L76">
        <f>VLOOKUP($A76,'2010'!$A$1:$J$161,5, FALSE)</f>
        <v>2.23</v>
      </c>
      <c r="M76">
        <f>VLOOKUP($A76,'2007'!$A$1:$J$161,5, FALSE)</f>
        <v>2.33</v>
      </c>
      <c r="N76">
        <f>VLOOKUP($A76,'2014'!$A$1:$J$161,6, FALSE)</f>
        <v>2.4</v>
      </c>
      <c r="O76">
        <f>VLOOKUP($A76,'2012'!$A$1:$J$161,6, FALSE)</f>
        <v>2.16</v>
      </c>
      <c r="P76">
        <f>VLOOKUP($A76,'2010'!$A$1:$J$161,6, FALSE)</f>
        <v>2.14</v>
      </c>
      <c r="Q76">
        <f>VLOOKUP($A76,'2007'!$A$1:$J$161,6, FALSE)</f>
        <v>2.15</v>
      </c>
      <c r="R76">
        <f>VLOOKUP($A76,'2014'!$A$1:$J$161,7, FALSE)</f>
        <v>3.15</v>
      </c>
      <c r="S76">
        <f>VLOOKUP($A76,'2012'!$A$1:$J$161,7, FALSE)</f>
        <v>2.69</v>
      </c>
      <c r="T76">
        <f>VLOOKUP($A76,'2010'!$A$1:$J$161,7, FALSE)</f>
        <v>2.84</v>
      </c>
      <c r="U76">
        <f>VLOOKUP($A76,'2007'!$A$1:$J$161,7, FALSE)</f>
        <v>2.79</v>
      </c>
      <c r="V76">
        <f>VLOOKUP($A76,'2014'!$A$1:$J$161,8, FALSE)</f>
        <v>2.65</v>
      </c>
      <c r="W76">
        <f>VLOOKUP($A76,'2012'!$A$1:$J$161,8, FALSE)</f>
        <v>2.38</v>
      </c>
      <c r="X76">
        <f>VLOOKUP($A76,'2010'!$A$1:$J$161,8, FALSE)</f>
        <v>2.2799999999999998</v>
      </c>
      <c r="Y76">
        <f>VLOOKUP($A76,'2007'!$A$1:$J$161,8, FALSE)</f>
        <v>2.31</v>
      </c>
      <c r="Z76">
        <f>VLOOKUP($A76,'2014'!$A$1:$J$161,9, FALSE)</f>
        <v>3.03</v>
      </c>
      <c r="AA76">
        <f>VLOOKUP($A76,'2012'!$A$1:$J$161,9, FALSE)</f>
        <v>2.34</v>
      </c>
      <c r="AB76">
        <f>VLOOKUP($A76,'2010'!$A$1:$J$161,9, FALSE)</f>
        <v>2.89</v>
      </c>
      <c r="AC76">
        <f>VLOOKUP($A76,'2007'!$A$1:$J$161,9, FALSE)</f>
        <v>2.62</v>
      </c>
      <c r="AD76">
        <f>VLOOKUP($A76,'2014'!$A$1:$J$161,10, FALSE)</f>
        <v>3.58</v>
      </c>
      <c r="AE76">
        <f>VLOOKUP($A76,'2012'!$A$1:$J$161,10, FALSE)</f>
        <v>2.88</v>
      </c>
      <c r="AF76">
        <f>VLOOKUP($A76,'2010'!$A$1:$J$161,10, FALSE)</f>
        <v>3.06</v>
      </c>
      <c r="AG76">
        <f>VLOOKUP($A76,'2007'!$A$1:$J$161,10, FALSE)</f>
        <v>2.92</v>
      </c>
    </row>
    <row r="77" spans="1:33" x14ac:dyDescent="0.3">
      <c r="A77" s="1" t="s">
        <v>84</v>
      </c>
      <c r="B77">
        <f>VLOOKUP(A77,'2014'!$A$1:$J$161,3, FALSE)</f>
        <v>75</v>
      </c>
      <c r="C77">
        <f>VLOOKUP(A77,'2012'!$A$1:$J$161,3, FALSE)</f>
        <v>121</v>
      </c>
      <c r="D77">
        <f>VLOOKUP(A77,'2010'!$A$1:$J$161,3, FALSE)</f>
        <v>100</v>
      </c>
      <c r="E77">
        <f>VLOOKUP(A77,'2007'!$A$1:$J$161,3, FALSE)</f>
        <v>93</v>
      </c>
      <c r="F77">
        <f>VLOOKUP($A77,'2014'!$A$1:$J$161,4, FALSE)</f>
        <v>2.81</v>
      </c>
      <c r="G77">
        <f>VLOOKUP($A77,'2012'!$A$1:$J$161,4, FALSE)</f>
        <v>2.4500000000000002</v>
      </c>
      <c r="H77">
        <f>VLOOKUP($A77,'2010'!$A$1:$J$161,4, FALSE)</f>
        <v>2.59</v>
      </c>
      <c r="I77">
        <f>VLOOKUP($A77,'2007'!$A$1:$J$161,4, FALSE)</f>
        <v>2.4</v>
      </c>
      <c r="J77">
        <f>VLOOKUP($A77,'2014'!$A$1:$J$161,5, FALSE)</f>
        <v>2.35</v>
      </c>
      <c r="K77">
        <f>VLOOKUP($A77,'2012'!$A$1:$J$161,5, FALSE)</f>
        <v>1.97</v>
      </c>
      <c r="L77">
        <f>VLOOKUP($A77,'2010'!$A$1:$J$161,5, FALSE)</f>
        <v>2.17</v>
      </c>
      <c r="M77">
        <f>VLOOKUP($A77,'2007'!$A$1:$J$161,5, FALSE)</f>
        <v>2.23</v>
      </c>
      <c r="N77">
        <f>VLOOKUP($A77,'2014'!$A$1:$J$161,6, FALSE)</f>
        <v>2.56</v>
      </c>
      <c r="O77">
        <f>VLOOKUP($A77,'2012'!$A$1:$J$161,6, FALSE)</f>
        <v>2.27</v>
      </c>
      <c r="P77">
        <f>VLOOKUP($A77,'2010'!$A$1:$J$161,6, FALSE)</f>
        <v>2.4300000000000002</v>
      </c>
      <c r="Q77">
        <f>VLOOKUP($A77,'2007'!$A$1:$J$161,6, FALSE)</f>
        <v>2.23</v>
      </c>
      <c r="R77">
        <f>VLOOKUP($A77,'2014'!$A$1:$J$161,7, FALSE)</f>
        <v>2.63</v>
      </c>
      <c r="S77">
        <f>VLOOKUP($A77,'2012'!$A$1:$J$161,7, FALSE)</f>
        <v>2.6</v>
      </c>
      <c r="T77">
        <f>VLOOKUP($A77,'2010'!$A$1:$J$161,7, FALSE)</f>
        <v>2.84</v>
      </c>
      <c r="U77">
        <f>VLOOKUP($A77,'2007'!$A$1:$J$161,7, FALSE)</f>
        <v>2.4900000000000002</v>
      </c>
      <c r="V77">
        <f>VLOOKUP($A77,'2014'!$A$1:$J$161,8, FALSE)</f>
        <v>2.7</v>
      </c>
      <c r="W77">
        <f>VLOOKUP($A77,'2012'!$A$1:$J$161,8, FALSE)</f>
        <v>2.52</v>
      </c>
      <c r="X77">
        <f>VLOOKUP($A77,'2010'!$A$1:$J$161,8, FALSE)</f>
        <v>2.4500000000000002</v>
      </c>
      <c r="Y77">
        <f>VLOOKUP($A77,'2007'!$A$1:$J$161,8, FALSE)</f>
        <v>2.38</v>
      </c>
      <c r="Z77">
        <f>VLOOKUP($A77,'2014'!$A$1:$J$161,9, FALSE)</f>
        <v>3.16</v>
      </c>
      <c r="AA77">
        <f>VLOOKUP($A77,'2012'!$A$1:$J$161,9, FALSE)</f>
        <v>2.35</v>
      </c>
      <c r="AB77">
        <f>VLOOKUP($A77,'2010'!$A$1:$J$161,9, FALSE)</f>
        <v>2.4500000000000002</v>
      </c>
      <c r="AC77">
        <f>VLOOKUP($A77,'2007'!$A$1:$J$161,9, FALSE)</f>
        <v>2.36</v>
      </c>
      <c r="AD77">
        <f>VLOOKUP($A77,'2014'!$A$1:$J$161,10, FALSE)</f>
        <v>3.46</v>
      </c>
      <c r="AE77">
        <f>VLOOKUP($A77,'2012'!$A$1:$J$161,10, FALSE)</f>
        <v>2.92</v>
      </c>
      <c r="AF77">
        <f>VLOOKUP($A77,'2010'!$A$1:$J$161,10, FALSE)</f>
        <v>3.1</v>
      </c>
      <c r="AG77">
        <f>VLOOKUP($A77,'2007'!$A$1:$J$161,10, FALSE)</f>
        <v>2.69</v>
      </c>
    </row>
    <row r="78" spans="1:33" ht="28.8" x14ac:dyDescent="0.3">
      <c r="A78" s="1" t="s">
        <v>85</v>
      </c>
      <c r="B78">
        <f>VLOOKUP(A78,'2014'!$A$1:$J$161,3, FALSE)</f>
        <v>76</v>
      </c>
      <c r="C78">
        <f>VLOOKUP(A78,'2012'!$A$1:$J$161,3, FALSE)</f>
        <v>111</v>
      </c>
      <c r="D78">
        <f>VLOOKUP(A78,'2010'!$A$1:$J$161,3, FALSE)</f>
        <v>84</v>
      </c>
      <c r="E78">
        <f>VLOOKUP(A78,'2007'!$A$1:$J$161,3, FALSE)</f>
        <v>69</v>
      </c>
      <c r="F78">
        <f>VLOOKUP($A78,'2014'!$A$1:$J$161,4, FALSE)</f>
        <v>2.81</v>
      </c>
      <c r="G78">
        <f>VLOOKUP($A78,'2012'!$A$1:$J$161,4, FALSE)</f>
        <v>2.4900000000000002</v>
      </c>
      <c r="H78">
        <f>VLOOKUP($A78,'2010'!$A$1:$J$161,4, FALSE)</f>
        <v>2.68</v>
      </c>
      <c r="I78">
        <f>VLOOKUP($A78,'2007'!$A$1:$J$161,4, FALSE)</f>
        <v>2.62</v>
      </c>
      <c r="J78">
        <f>VLOOKUP($A78,'2014'!$A$1:$J$161,5, FALSE)</f>
        <v>2.39</v>
      </c>
      <c r="K78">
        <f>VLOOKUP($A78,'2012'!$A$1:$J$161,5, FALSE)</f>
        <v>2.1</v>
      </c>
      <c r="L78">
        <f>VLOOKUP($A78,'2010'!$A$1:$J$161,5, FALSE)</f>
        <v>2.06</v>
      </c>
      <c r="M78">
        <f>VLOOKUP($A78,'2007'!$A$1:$J$161,5, FALSE)</f>
        <v>2.37</v>
      </c>
      <c r="N78">
        <f>VLOOKUP($A78,'2014'!$A$1:$J$161,6, FALSE)</f>
        <v>2.61</v>
      </c>
      <c r="O78">
        <f>VLOOKUP($A78,'2012'!$A$1:$J$161,6, FALSE)</f>
        <v>2.17</v>
      </c>
      <c r="P78">
        <f>VLOOKUP($A78,'2010'!$A$1:$J$161,6, FALSE)</f>
        <v>2.44</v>
      </c>
      <c r="Q78">
        <f>VLOOKUP($A78,'2007'!$A$1:$J$161,6, FALSE)</f>
        <v>2.5099999999999998</v>
      </c>
      <c r="R78">
        <f>VLOOKUP($A78,'2014'!$A$1:$J$161,7, FALSE)</f>
        <v>2.94</v>
      </c>
      <c r="S78">
        <f>VLOOKUP($A78,'2012'!$A$1:$J$161,7, FALSE)</f>
        <v>2.54</v>
      </c>
      <c r="T78">
        <f>VLOOKUP($A78,'2010'!$A$1:$J$161,7, FALSE)</f>
        <v>3.05</v>
      </c>
      <c r="U78">
        <f>VLOOKUP($A78,'2007'!$A$1:$J$161,7, FALSE)</f>
        <v>2.69</v>
      </c>
      <c r="V78">
        <f>VLOOKUP($A78,'2014'!$A$1:$J$161,8, FALSE)</f>
        <v>2.76</v>
      </c>
      <c r="W78">
        <f>VLOOKUP($A78,'2012'!$A$1:$J$161,8, FALSE)</f>
        <v>2.33</v>
      </c>
      <c r="X78">
        <f>VLOOKUP($A78,'2010'!$A$1:$J$161,8, FALSE)</f>
        <v>2.5299999999999998</v>
      </c>
      <c r="Y78">
        <f>VLOOKUP($A78,'2007'!$A$1:$J$161,8, FALSE)</f>
        <v>2.59</v>
      </c>
      <c r="Z78">
        <f>VLOOKUP($A78,'2014'!$A$1:$J$161,9, FALSE)</f>
        <v>2.92</v>
      </c>
      <c r="AA78">
        <f>VLOOKUP($A78,'2012'!$A$1:$J$161,9, FALSE)</f>
        <v>2.57</v>
      </c>
      <c r="AB78">
        <f>VLOOKUP($A78,'2010'!$A$1:$J$161,9, FALSE)</f>
        <v>2.84</v>
      </c>
      <c r="AC78">
        <f>VLOOKUP($A78,'2007'!$A$1:$J$161,9, FALSE)</f>
        <v>2.54</v>
      </c>
      <c r="AD78">
        <f>VLOOKUP($A78,'2014'!$A$1:$J$161,10, FALSE)</f>
        <v>3.18</v>
      </c>
      <c r="AE78">
        <f>VLOOKUP($A78,'2012'!$A$1:$J$161,10, FALSE)</f>
        <v>3.18</v>
      </c>
      <c r="AF78">
        <f>VLOOKUP($A78,'2010'!$A$1:$J$161,10, FALSE)</f>
        <v>3.05</v>
      </c>
      <c r="AG78">
        <f>VLOOKUP($A78,'2007'!$A$1:$J$161,10, FALSE)</f>
        <v>3.03</v>
      </c>
    </row>
    <row r="79" spans="1:33" x14ac:dyDescent="0.3">
      <c r="A79" s="1" t="s">
        <v>86</v>
      </c>
      <c r="B79">
        <f>VLOOKUP(A79,'2014'!$A$1:$J$161,3, FALSE)</f>
        <v>77</v>
      </c>
      <c r="C79">
        <f>VLOOKUP(A79,'2012'!$A$1:$J$161,3, FALSE)</f>
        <v>74</v>
      </c>
      <c r="D79">
        <f>VLOOKUP(A79,'2010'!$A$1:$J$161,3, FALSE)</f>
        <v>90</v>
      </c>
      <c r="E79">
        <f>VLOOKUP(A79,'2007'!$A$1:$J$161,3, FALSE)</f>
        <v>75</v>
      </c>
      <c r="F79">
        <f>VLOOKUP($A79,'2014'!$A$1:$J$161,4, FALSE)</f>
        <v>2.8</v>
      </c>
      <c r="G79">
        <f>VLOOKUP($A79,'2012'!$A$1:$J$161,4, FALSE)</f>
        <v>2.8</v>
      </c>
      <c r="H79">
        <f>VLOOKUP($A79,'2010'!$A$1:$J$161,4, FALSE)</f>
        <v>2.63</v>
      </c>
      <c r="I79">
        <f>VLOOKUP($A79,'2007'!$A$1:$J$161,4, FALSE)</f>
        <v>2.5299999999999998</v>
      </c>
      <c r="J79">
        <f>VLOOKUP($A79,'2014'!$A$1:$J$161,5, FALSE)</f>
        <v>2.75</v>
      </c>
      <c r="K79">
        <f>VLOOKUP($A79,'2012'!$A$1:$J$161,5, FALSE)</f>
        <v>2.62</v>
      </c>
      <c r="L79">
        <f>VLOOKUP($A79,'2010'!$A$1:$J$161,5, FALSE)</f>
        <v>2.33</v>
      </c>
      <c r="M79">
        <f>VLOOKUP($A79,'2007'!$A$1:$J$161,5, FALSE)</f>
        <v>2.27</v>
      </c>
      <c r="N79">
        <f>VLOOKUP($A79,'2014'!$A$1:$J$161,6, FALSE)</f>
        <v>2.54</v>
      </c>
      <c r="O79">
        <f>VLOOKUP($A79,'2012'!$A$1:$J$161,6, FALSE)</f>
        <v>2.59</v>
      </c>
      <c r="P79">
        <f>VLOOKUP($A79,'2010'!$A$1:$J$161,6, FALSE)</f>
        <v>2.37</v>
      </c>
      <c r="Q79">
        <f>VLOOKUP($A79,'2007'!$A$1:$J$161,6, FALSE)</f>
        <v>2.13</v>
      </c>
      <c r="R79">
        <f>VLOOKUP($A79,'2014'!$A$1:$J$161,7, FALSE)</f>
        <v>2.87</v>
      </c>
      <c r="S79">
        <f>VLOOKUP($A79,'2012'!$A$1:$J$161,7, FALSE)</f>
        <v>2.82</v>
      </c>
      <c r="T79">
        <f>VLOOKUP($A79,'2010'!$A$1:$J$161,7, FALSE)</f>
        <v>2.16</v>
      </c>
      <c r="U79">
        <f>VLOOKUP($A79,'2007'!$A$1:$J$161,7, FALSE)</f>
        <v>2.62</v>
      </c>
      <c r="V79">
        <f>VLOOKUP($A79,'2014'!$A$1:$J$161,8, FALSE)</f>
        <v>2.68</v>
      </c>
      <c r="W79">
        <f>VLOOKUP($A79,'2012'!$A$1:$J$161,8, FALSE)</f>
        <v>2.78</v>
      </c>
      <c r="X79">
        <f>VLOOKUP($A79,'2010'!$A$1:$J$161,8, FALSE)</f>
        <v>2.74</v>
      </c>
      <c r="Y79">
        <f>VLOOKUP($A79,'2007'!$A$1:$J$161,8, FALSE)</f>
        <v>2.5</v>
      </c>
      <c r="Z79">
        <f>VLOOKUP($A79,'2014'!$A$1:$J$161,9, FALSE)</f>
        <v>2.68</v>
      </c>
      <c r="AA79">
        <f>VLOOKUP($A79,'2012'!$A$1:$J$161,9, FALSE)</f>
        <v>2.8</v>
      </c>
      <c r="AB79">
        <f>VLOOKUP($A79,'2010'!$A$1:$J$161,9, FALSE)</f>
        <v>2.71</v>
      </c>
      <c r="AC79">
        <f>VLOOKUP($A79,'2007'!$A$1:$J$161,9, FALSE)</f>
        <v>2.4300000000000002</v>
      </c>
      <c r="AD79">
        <f>VLOOKUP($A79,'2014'!$A$1:$J$161,10, FALSE)</f>
        <v>3.24</v>
      </c>
      <c r="AE79">
        <f>VLOOKUP($A79,'2012'!$A$1:$J$161,10, FALSE)</f>
        <v>3.19</v>
      </c>
      <c r="AF79">
        <f>VLOOKUP($A79,'2010'!$A$1:$J$161,10, FALSE)</f>
        <v>3.52</v>
      </c>
      <c r="AG79">
        <f>VLOOKUP($A79,'2007'!$A$1:$J$161,10, FALSE)</f>
        <v>3.23</v>
      </c>
    </row>
    <row r="80" spans="1:33" x14ac:dyDescent="0.3">
      <c r="A80" s="1" t="s">
        <v>87</v>
      </c>
      <c r="B80">
        <f>VLOOKUP(A80,'2014'!$A$1:$J$161,3, FALSE)</f>
        <v>78</v>
      </c>
      <c r="C80">
        <f>VLOOKUP(A80,'2012'!$A$1:$J$161,3, FALSE)</f>
        <v>113</v>
      </c>
      <c r="D80">
        <f>VLOOKUP(A80,'2010'!$A$1:$J$161,3, FALSE)</f>
        <v>76</v>
      </c>
      <c r="E80">
        <f>VLOOKUP(A80,'2007'!$A$1:$J$161,3, FALSE)</f>
        <v>71</v>
      </c>
      <c r="F80">
        <f>VLOOKUP($A80,'2014'!$A$1:$J$161,4, FALSE)</f>
        <v>2.78</v>
      </c>
      <c r="G80">
        <f>VLOOKUP($A80,'2012'!$A$1:$J$161,4, FALSE)</f>
        <v>2.48</v>
      </c>
      <c r="H80">
        <f>VLOOKUP($A80,'2010'!$A$1:$J$161,4, FALSE)</f>
        <v>2.75</v>
      </c>
      <c r="I80">
        <f>VLOOKUP($A80,'2007'!$A$1:$J$161,4, FALSE)</f>
        <v>2.57</v>
      </c>
      <c r="J80">
        <f>VLOOKUP($A80,'2014'!$A$1:$J$161,5, FALSE)</f>
        <v>2.4900000000000002</v>
      </c>
      <c r="K80">
        <f>VLOOKUP($A80,'2012'!$A$1:$J$161,5, FALSE)</f>
        <v>2.36</v>
      </c>
      <c r="L80">
        <f>VLOOKUP($A80,'2010'!$A$1:$J$161,5, FALSE)</f>
        <v>2.37</v>
      </c>
      <c r="M80">
        <f>VLOOKUP($A80,'2007'!$A$1:$J$161,5, FALSE)</f>
        <v>2.2000000000000002</v>
      </c>
      <c r="N80">
        <f>VLOOKUP($A80,'2014'!$A$1:$J$161,6, FALSE)</f>
        <v>2.46</v>
      </c>
      <c r="O80">
        <f>VLOOKUP($A80,'2012'!$A$1:$J$161,6, FALSE)</f>
        <v>2.41</v>
      </c>
      <c r="P80">
        <f>VLOOKUP($A80,'2010'!$A$1:$J$161,6, FALSE)</f>
        <v>2.44</v>
      </c>
      <c r="Q80">
        <f>VLOOKUP($A80,'2007'!$A$1:$J$161,6, FALSE)</f>
        <v>2.4700000000000002</v>
      </c>
      <c r="R80">
        <f>VLOOKUP($A80,'2014'!$A$1:$J$161,7, FALSE)</f>
        <v>2.83</v>
      </c>
      <c r="S80">
        <f>VLOOKUP($A80,'2012'!$A$1:$J$161,7, FALSE)</f>
        <v>2.31</v>
      </c>
      <c r="T80">
        <f>VLOOKUP($A80,'2010'!$A$1:$J$161,7, FALSE)</f>
        <v>2.87</v>
      </c>
      <c r="U80">
        <f>VLOOKUP($A80,'2007'!$A$1:$J$161,7, FALSE)</f>
        <v>2.29</v>
      </c>
      <c r="V80">
        <f>VLOOKUP($A80,'2014'!$A$1:$J$161,8, FALSE)</f>
        <v>2.76</v>
      </c>
      <c r="W80">
        <f>VLOOKUP($A80,'2012'!$A$1:$J$161,8, FALSE)</f>
        <v>2.4900000000000002</v>
      </c>
      <c r="X80">
        <f>VLOOKUP($A80,'2010'!$A$1:$J$161,8, FALSE)</f>
        <v>2.59</v>
      </c>
      <c r="Y80">
        <f>VLOOKUP($A80,'2007'!$A$1:$J$161,8, FALSE)</f>
        <v>2.62</v>
      </c>
      <c r="Z80">
        <f>VLOOKUP($A80,'2014'!$A$1:$J$161,9, FALSE)</f>
        <v>2.89</v>
      </c>
      <c r="AA80">
        <f>VLOOKUP($A80,'2012'!$A$1:$J$161,9, FALSE)</f>
        <v>2.59</v>
      </c>
      <c r="AB80">
        <f>VLOOKUP($A80,'2010'!$A$1:$J$161,9, FALSE)</f>
        <v>2.72</v>
      </c>
      <c r="AC80">
        <f>VLOOKUP($A80,'2007'!$A$1:$J$161,9, FALSE)</f>
        <v>2.67</v>
      </c>
      <c r="AD80">
        <f>VLOOKUP($A80,'2014'!$A$1:$J$161,10, FALSE)</f>
        <v>3.22</v>
      </c>
      <c r="AE80">
        <f>VLOOKUP($A80,'2012'!$A$1:$J$161,10, FALSE)</f>
        <v>2.74</v>
      </c>
      <c r="AF80">
        <f>VLOOKUP($A80,'2010'!$A$1:$J$161,10, FALSE)</f>
        <v>3.46</v>
      </c>
      <c r="AG80">
        <f>VLOOKUP($A80,'2007'!$A$1:$J$161,10, FALSE)</f>
        <v>3.23</v>
      </c>
    </row>
    <row r="81" spans="1:33" x14ac:dyDescent="0.3">
      <c r="A81" s="1" t="s">
        <v>88</v>
      </c>
      <c r="B81">
        <f>VLOOKUP(A81,'2014'!$A$1:$J$161,3, FALSE)</f>
        <v>79</v>
      </c>
      <c r="C81">
        <f>VLOOKUP(A81,'2012'!$A$1:$J$161,3, FALSE)</f>
        <v>83</v>
      </c>
      <c r="D81">
        <f>VLOOKUP(A81,'2010'!$A$1:$J$161,3, FALSE)</f>
        <v>109</v>
      </c>
      <c r="E81">
        <f>VLOOKUP(A81,'2007'!$A$1:$J$161,3, FALSE)</f>
        <v>102</v>
      </c>
      <c r="F81">
        <f>VLOOKUP($A81,'2014'!$A$1:$J$161,4, FALSE)</f>
        <v>2.76</v>
      </c>
      <c r="G81">
        <f>VLOOKUP($A81,'2012'!$A$1:$J$161,4, FALSE)</f>
        <v>2.73</v>
      </c>
      <c r="H81">
        <f>VLOOKUP($A81,'2010'!$A$1:$J$161,4, FALSE)</f>
        <v>2.5299999999999998</v>
      </c>
      <c r="I81">
        <f>VLOOKUP($A81,'2007'!$A$1:$J$161,4, FALSE)</f>
        <v>2.36</v>
      </c>
      <c r="J81">
        <f>VLOOKUP($A81,'2014'!$A$1:$J$161,5, FALSE)</f>
        <v>2.33</v>
      </c>
      <c r="K81">
        <f>VLOOKUP($A81,'2012'!$A$1:$J$161,5, FALSE)</f>
        <v>2.31</v>
      </c>
      <c r="L81">
        <f>VLOOKUP($A81,'2010'!$A$1:$J$161,5, FALSE)</f>
        <v>2.16</v>
      </c>
      <c r="M81">
        <f>VLOOKUP($A81,'2007'!$A$1:$J$161,5, FALSE)</f>
        <v>2.2200000000000002</v>
      </c>
      <c r="N81">
        <f>VLOOKUP($A81,'2014'!$A$1:$J$161,6, FALSE)</f>
        <v>2.41</v>
      </c>
      <c r="O81">
        <f>VLOOKUP($A81,'2012'!$A$1:$J$161,6, FALSE)</f>
        <v>2.31</v>
      </c>
      <c r="P81">
        <f>VLOOKUP($A81,'2010'!$A$1:$J$161,6, FALSE)</f>
        <v>2.37</v>
      </c>
      <c r="Q81">
        <f>VLOOKUP($A81,'2007'!$A$1:$J$161,6, FALSE)</f>
        <v>2.2200000000000002</v>
      </c>
      <c r="R81">
        <f>VLOOKUP($A81,'2014'!$A$1:$J$161,7, FALSE)</f>
        <v>2.87</v>
      </c>
      <c r="S81">
        <f>VLOOKUP($A81,'2012'!$A$1:$J$161,7, FALSE)</f>
        <v>2.9</v>
      </c>
      <c r="T81">
        <f>VLOOKUP($A81,'2010'!$A$1:$J$161,7, FALSE)</f>
        <v>2.44</v>
      </c>
      <c r="U81">
        <f>VLOOKUP($A81,'2007'!$A$1:$J$161,7, FALSE)</f>
        <v>2.12</v>
      </c>
      <c r="V81">
        <f>VLOOKUP($A81,'2014'!$A$1:$J$161,8, FALSE)</f>
        <v>2.62</v>
      </c>
      <c r="W81">
        <f>VLOOKUP($A81,'2012'!$A$1:$J$161,8, FALSE)</f>
        <v>2.73</v>
      </c>
      <c r="X81">
        <f>VLOOKUP($A81,'2010'!$A$1:$J$161,8, FALSE)</f>
        <v>2.57</v>
      </c>
      <c r="Y81">
        <f>VLOOKUP($A81,'2007'!$A$1:$J$161,8, FALSE)</f>
        <v>2.38</v>
      </c>
      <c r="Z81">
        <f>VLOOKUP($A81,'2014'!$A$1:$J$161,9, FALSE)</f>
        <v>2.97</v>
      </c>
      <c r="AA81">
        <f>VLOOKUP($A81,'2012'!$A$1:$J$161,9, FALSE)</f>
        <v>2.69</v>
      </c>
      <c r="AB81">
        <f>VLOOKUP($A81,'2010'!$A$1:$J$161,9, FALSE)</f>
        <v>2.95</v>
      </c>
      <c r="AC81">
        <f>VLOOKUP($A81,'2007'!$A$1:$J$161,9, FALSE)</f>
        <v>2</v>
      </c>
      <c r="AD81">
        <f>VLOOKUP($A81,'2014'!$A$1:$J$161,10, FALSE)</f>
        <v>3.31</v>
      </c>
      <c r="AE81">
        <f>VLOOKUP($A81,'2012'!$A$1:$J$161,10, FALSE)</f>
        <v>3.36</v>
      </c>
      <c r="AF81">
        <f>VLOOKUP($A81,'2010'!$A$1:$J$161,10, FALSE)</f>
        <v>2.73</v>
      </c>
      <c r="AG81">
        <f>VLOOKUP($A81,'2007'!$A$1:$J$161,10, FALSE)</f>
        <v>3.25</v>
      </c>
    </row>
    <row r="82" spans="1:33" x14ac:dyDescent="0.3">
      <c r="A82" s="1" t="s">
        <v>89</v>
      </c>
      <c r="B82">
        <f>VLOOKUP(A82,'2014'!$A$1:$J$161,3, FALSE)</f>
        <v>80</v>
      </c>
      <c r="C82">
        <f>VLOOKUP(A82,'2012'!$A$1:$J$161,3, FALSE)</f>
        <v>139</v>
      </c>
      <c r="D82">
        <f>VLOOKUP(A82,'2010'!$A$1:$J$161,3, FALSE)</f>
        <v>151</v>
      </c>
      <c r="E82">
        <f>VLOOKUP(A82,'2007'!$A$1:$J$161,3, FALSE)</f>
        <v>148</v>
      </c>
      <c r="F82">
        <f>VLOOKUP($A82,'2014'!$A$1:$J$161,4, FALSE)</f>
        <v>2.76</v>
      </c>
      <c r="G82">
        <f>VLOOKUP($A82,'2012'!$A$1:$J$161,4, FALSE)</f>
        <v>2.27</v>
      </c>
      <c r="H82">
        <f>VLOOKUP($A82,'2010'!$A$1:$J$161,4, FALSE)</f>
        <v>2.04</v>
      </c>
      <c r="I82">
        <f>VLOOKUP($A82,'2007'!$A$1:$J$161,4, FALSE)</f>
        <v>1.77</v>
      </c>
      <c r="J82">
        <f>VLOOKUP($A82,'2014'!$A$1:$J$161,5, FALSE)</f>
        <v>2.5</v>
      </c>
      <c r="K82">
        <f>VLOOKUP($A82,'2012'!$A$1:$J$161,5, FALSE)</f>
        <v>2.19</v>
      </c>
      <c r="L82">
        <f>VLOOKUP($A82,'2010'!$A$1:$J$161,5, FALSE)</f>
        <v>1.62</v>
      </c>
      <c r="M82">
        <f>VLOOKUP($A82,'2007'!$A$1:$J$161,5, FALSE)</f>
        <v>1.8</v>
      </c>
      <c r="N82">
        <f>VLOOKUP($A82,'2014'!$A$1:$J$161,6, FALSE)</f>
        <v>2.3199999999999998</v>
      </c>
      <c r="O82">
        <f>VLOOKUP($A82,'2012'!$A$1:$J$161,6, FALSE)</f>
        <v>1.88</v>
      </c>
      <c r="P82">
        <f>VLOOKUP($A82,'2010'!$A$1:$J$161,6, FALSE)</f>
        <v>1.62</v>
      </c>
      <c r="Q82">
        <f>VLOOKUP($A82,'2007'!$A$1:$J$161,6, FALSE)</f>
        <v>1.53</v>
      </c>
      <c r="R82">
        <f>VLOOKUP($A82,'2014'!$A$1:$J$161,7, FALSE)</f>
        <v>2.78</v>
      </c>
      <c r="S82">
        <f>VLOOKUP($A82,'2012'!$A$1:$J$161,7, FALSE)</f>
        <v>2.27</v>
      </c>
      <c r="T82">
        <f>VLOOKUP($A82,'2010'!$A$1:$J$161,7, FALSE)</f>
        <v>2.88</v>
      </c>
      <c r="U82">
        <f>VLOOKUP($A82,'2007'!$A$1:$J$161,7, FALSE)</f>
        <v>1.67</v>
      </c>
      <c r="V82">
        <f>VLOOKUP($A82,'2014'!$A$1:$J$161,8, FALSE)</f>
        <v>2.64</v>
      </c>
      <c r="W82">
        <f>VLOOKUP($A82,'2012'!$A$1:$J$161,8, FALSE)</f>
        <v>2.06</v>
      </c>
      <c r="X82">
        <f>VLOOKUP($A82,'2010'!$A$1:$J$161,8, FALSE)</f>
        <v>1.85</v>
      </c>
      <c r="Y82">
        <f>VLOOKUP($A82,'2007'!$A$1:$J$161,8, FALSE)</f>
        <v>1.67</v>
      </c>
      <c r="Z82">
        <f>VLOOKUP($A82,'2014'!$A$1:$J$161,9, FALSE)</f>
        <v>2.94</v>
      </c>
      <c r="AA82">
        <f>VLOOKUP($A82,'2012'!$A$1:$J$161,9, FALSE)</f>
        <v>2.39</v>
      </c>
      <c r="AB82">
        <f>VLOOKUP($A82,'2010'!$A$1:$J$161,9, FALSE)</f>
        <v>1.99</v>
      </c>
      <c r="AC82">
        <f>VLOOKUP($A82,'2007'!$A$1:$J$161,9, FALSE)</f>
        <v>1.6</v>
      </c>
      <c r="AD82">
        <f>VLOOKUP($A82,'2014'!$A$1:$J$161,10, FALSE)</f>
        <v>3.34</v>
      </c>
      <c r="AE82">
        <f>VLOOKUP($A82,'2012'!$A$1:$J$161,10, FALSE)</f>
        <v>2.76</v>
      </c>
      <c r="AF82">
        <f>VLOOKUP($A82,'2010'!$A$1:$J$161,10, FALSE)</f>
        <v>2.0499999999999998</v>
      </c>
      <c r="AG82">
        <f>VLOOKUP($A82,'2007'!$A$1:$J$161,10, FALSE)</f>
        <v>2.38</v>
      </c>
    </row>
    <row r="83" spans="1:33" ht="28.8" x14ac:dyDescent="0.3">
      <c r="A83" s="1" t="s">
        <v>90</v>
      </c>
      <c r="B83">
        <f>VLOOKUP(A83,'2014'!$A$1:$J$161,3, FALSE)</f>
        <v>81</v>
      </c>
      <c r="C83">
        <f>VLOOKUP(A83,'2012'!$A$1:$J$161,3, FALSE)</f>
        <v>55</v>
      </c>
      <c r="D83">
        <f>VLOOKUP(A83,'2010'!$A$1:$J$161,3, FALSE)</f>
        <v>87</v>
      </c>
      <c r="E83">
        <f>VLOOKUP(A83,'2007'!$A$1:$J$161,3, FALSE)</f>
        <v>88</v>
      </c>
      <c r="F83">
        <f>VLOOKUP($A83,'2014'!$A$1:$J$161,4, FALSE)</f>
        <v>2.75</v>
      </c>
      <c r="G83">
        <f>VLOOKUP($A83,'2012'!$A$1:$J$161,4, FALSE)</f>
        <v>2.99</v>
      </c>
      <c r="H83">
        <f>VLOOKUP($A83,'2010'!$A$1:$J$161,4, FALSE)</f>
        <v>2.66</v>
      </c>
      <c r="I83">
        <f>VLOOKUP($A83,'2007'!$A$1:$J$161,4, FALSE)</f>
        <v>2.46</v>
      </c>
      <c r="J83">
        <f>VLOOKUP($A83,'2014'!$A$1:$J$161,5, FALSE)</f>
        <v>2.41</v>
      </c>
      <c r="K83">
        <f>VLOOKUP($A83,'2012'!$A$1:$J$161,5, FALSE)</f>
        <v>2.65</v>
      </c>
      <c r="L83">
        <f>VLOOKUP($A83,'2010'!$A$1:$J$161,5, FALSE)</f>
        <v>2.33</v>
      </c>
      <c r="M83">
        <f>VLOOKUP($A83,'2007'!$A$1:$J$161,5, FALSE)</f>
        <v>2.3199999999999998</v>
      </c>
      <c r="N83">
        <f>VLOOKUP($A83,'2014'!$A$1:$J$161,6, FALSE)</f>
        <v>2.5499999999999998</v>
      </c>
      <c r="O83">
        <f>VLOOKUP($A83,'2012'!$A$1:$J$161,6, FALSE)</f>
        <v>2.86</v>
      </c>
      <c r="P83">
        <f>VLOOKUP($A83,'2010'!$A$1:$J$161,6, FALSE)</f>
        <v>2.2200000000000002</v>
      </c>
      <c r="Q83">
        <f>VLOOKUP($A83,'2007'!$A$1:$J$161,6, FALSE)</f>
        <v>2.2599999999999998</v>
      </c>
      <c r="R83">
        <f>VLOOKUP($A83,'2014'!$A$1:$J$161,7, FALSE)</f>
        <v>2.78</v>
      </c>
      <c r="S83">
        <f>VLOOKUP($A83,'2012'!$A$1:$J$161,7, FALSE)</f>
        <v>3</v>
      </c>
      <c r="T83">
        <f>VLOOKUP($A83,'2010'!$A$1:$J$161,7, FALSE)</f>
        <v>3.1</v>
      </c>
      <c r="U83">
        <f>VLOOKUP($A83,'2007'!$A$1:$J$161,7, FALSE)</f>
        <v>2.5</v>
      </c>
      <c r="V83">
        <f>VLOOKUP($A83,'2014'!$A$1:$J$161,8, FALSE)</f>
        <v>2.73</v>
      </c>
      <c r="W83">
        <f>VLOOKUP($A83,'2012'!$A$1:$J$161,8, FALSE)</f>
        <v>2.93</v>
      </c>
      <c r="X83">
        <f>VLOOKUP($A83,'2010'!$A$1:$J$161,8, FALSE)</f>
        <v>2.2999999999999998</v>
      </c>
      <c r="Y83">
        <f>VLOOKUP($A83,'2007'!$A$1:$J$161,8, FALSE)</f>
        <v>2.37</v>
      </c>
      <c r="Z83">
        <f>VLOOKUP($A83,'2014'!$A$1:$J$161,9, FALSE)</f>
        <v>2.5499999999999998</v>
      </c>
      <c r="AA83">
        <f>VLOOKUP($A83,'2012'!$A$1:$J$161,9, FALSE)</f>
        <v>2.81</v>
      </c>
      <c r="AB83">
        <f>VLOOKUP($A83,'2010'!$A$1:$J$161,9, FALSE)</f>
        <v>2.68</v>
      </c>
      <c r="AC83">
        <f>VLOOKUP($A83,'2007'!$A$1:$J$161,9, FALSE)</f>
        <v>2.29</v>
      </c>
      <c r="AD83">
        <f>VLOOKUP($A83,'2014'!$A$1:$J$161,10, FALSE)</f>
        <v>3.44</v>
      </c>
      <c r="AE83">
        <f>VLOOKUP($A83,'2012'!$A$1:$J$161,10, FALSE)</f>
        <v>3.61</v>
      </c>
      <c r="AF83">
        <f>VLOOKUP($A83,'2010'!$A$1:$J$161,10, FALSE)</f>
        <v>3.18</v>
      </c>
      <c r="AG83">
        <f>VLOOKUP($A83,'2007'!$A$1:$J$161,10, FALSE)</f>
        <v>3</v>
      </c>
    </row>
    <row r="84" spans="1:33" x14ac:dyDescent="0.3">
      <c r="A84" s="1" t="s">
        <v>91</v>
      </c>
      <c r="B84">
        <f>VLOOKUP(A84,'2014'!$A$1:$J$161,3, FALSE)</f>
        <v>82</v>
      </c>
      <c r="C84">
        <f>VLOOKUP(A84,'2012'!$A$1:$J$161,3, FALSE)</f>
        <v>104</v>
      </c>
      <c r="D84">
        <f>VLOOKUP(A84,'2010'!$A$1:$J$161,3, FALSE)</f>
        <v>125</v>
      </c>
      <c r="E84" t="e">
        <f>VLOOKUP(A84,'2007'!$A$1:$J$161,3, FALSE)</f>
        <v>#N/A</v>
      </c>
      <c r="F84">
        <f>VLOOKUP($A84,'2014'!$A$1:$J$161,4, FALSE)</f>
        <v>2.75</v>
      </c>
      <c r="G84">
        <f>VLOOKUP($A84,'2012'!$A$1:$J$161,4, FALSE)</f>
        <v>2.5499999999999998</v>
      </c>
      <c r="H84">
        <f>VLOOKUP($A84,'2010'!$A$1:$J$161,4, FALSE)</f>
        <v>2.4</v>
      </c>
      <c r="I84" t="e">
        <f>VLOOKUP($A84,'2007'!$A$1:$J$161,4, FALSE)</f>
        <v>#N/A</v>
      </c>
      <c r="J84">
        <f>VLOOKUP($A84,'2014'!$A$1:$J$161,5, FALSE)</f>
        <v>2.95</v>
      </c>
      <c r="K84">
        <f>VLOOKUP($A84,'2012'!$A$1:$J$161,5, FALSE)</f>
        <v>2.2400000000000002</v>
      </c>
      <c r="L84">
        <f>VLOOKUP($A84,'2010'!$A$1:$J$161,5, FALSE)</f>
        <v>2.25</v>
      </c>
      <c r="M84" t="e">
        <f>VLOOKUP($A84,'2007'!$A$1:$J$161,5, FALSE)</f>
        <v>#N/A</v>
      </c>
      <c r="N84">
        <f>VLOOKUP($A84,'2014'!$A$1:$J$161,6, FALSE)</f>
        <v>2.56</v>
      </c>
      <c r="O84">
        <f>VLOOKUP($A84,'2012'!$A$1:$J$161,6, FALSE)</f>
        <v>2.4700000000000002</v>
      </c>
      <c r="P84">
        <f>VLOOKUP($A84,'2010'!$A$1:$J$161,6, FALSE)</f>
        <v>2.16</v>
      </c>
      <c r="Q84" t="e">
        <f>VLOOKUP($A84,'2007'!$A$1:$J$161,6, FALSE)</f>
        <v>#N/A</v>
      </c>
      <c r="R84">
        <f>VLOOKUP($A84,'2014'!$A$1:$J$161,7, FALSE)</f>
        <v>2.92</v>
      </c>
      <c r="S84">
        <f>VLOOKUP($A84,'2012'!$A$1:$J$161,7, FALSE)</f>
        <v>2.4700000000000002</v>
      </c>
      <c r="T84">
        <f>VLOOKUP($A84,'2010'!$A$1:$J$161,7, FALSE)</f>
        <v>2.42</v>
      </c>
      <c r="U84" t="e">
        <f>VLOOKUP($A84,'2007'!$A$1:$J$161,7, FALSE)</f>
        <v>#N/A</v>
      </c>
      <c r="V84">
        <f>VLOOKUP($A84,'2014'!$A$1:$J$161,8, FALSE)</f>
        <v>2.79</v>
      </c>
      <c r="W84">
        <f>VLOOKUP($A84,'2012'!$A$1:$J$161,8, FALSE)</f>
        <v>2.68</v>
      </c>
      <c r="X84">
        <f>VLOOKUP($A84,'2010'!$A$1:$J$161,8, FALSE)</f>
        <v>2.29</v>
      </c>
      <c r="Y84" t="e">
        <f>VLOOKUP($A84,'2007'!$A$1:$J$161,8, FALSE)</f>
        <v>#N/A</v>
      </c>
      <c r="Z84">
        <f>VLOOKUP($A84,'2014'!$A$1:$J$161,9, FALSE)</f>
        <v>2.7</v>
      </c>
      <c r="AA84">
        <f>VLOOKUP($A84,'2012'!$A$1:$J$161,9, FALSE)</f>
        <v>2.4300000000000002</v>
      </c>
      <c r="AB84">
        <f>VLOOKUP($A84,'2010'!$A$1:$J$161,9, FALSE)</f>
        <v>2.42</v>
      </c>
      <c r="AC84" t="e">
        <f>VLOOKUP($A84,'2007'!$A$1:$J$161,9, FALSE)</f>
        <v>#N/A</v>
      </c>
      <c r="AD84">
        <f>VLOOKUP($A84,'2014'!$A$1:$J$161,10, FALSE)</f>
        <v>2.5099999999999998</v>
      </c>
      <c r="AE84">
        <f>VLOOKUP($A84,'2012'!$A$1:$J$161,10, FALSE)</f>
        <v>2.96</v>
      </c>
      <c r="AF84">
        <f>VLOOKUP($A84,'2010'!$A$1:$J$161,10, FALSE)</f>
        <v>2.83</v>
      </c>
      <c r="AG84" t="e">
        <f>VLOOKUP($A84,'2007'!$A$1:$J$161,10, FALSE)</f>
        <v>#N/A</v>
      </c>
    </row>
    <row r="85" spans="1:33" x14ac:dyDescent="0.3">
      <c r="A85" s="1" t="s">
        <v>92</v>
      </c>
      <c r="B85">
        <f>VLOOKUP(A85,'2014'!$A$1:$J$161,3, FALSE)</f>
        <v>83</v>
      </c>
      <c r="C85">
        <f>VLOOKUP(A85,'2012'!$A$1:$J$161,3, FALSE)</f>
        <v>101</v>
      </c>
      <c r="D85">
        <f>VLOOKUP(A85,'2010'!$A$1:$J$161,3, FALSE)</f>
        <v>129</v>
      </c>
      <c r="E85">
        <f>VLOOKUP(A85,'2007'!$A$1:$J$161,3, FALSE)</f>
        <v>81</v>
      </c>
      <c r="F85">
        <f>VLOOKUP($A85,'2014'!$A$1:$J$161,4, FALSE)</f>
        <v>2.74</v>
      </c>
      <c r="G85">
        <f>VLOOKUP($A85,'2012'!$A$1:$J$161,4, FALSE)</f>
        <v>2.56</v>
      </c>
      <c r="H85">
        <f>VLOOKUP($A85,'2010'!$A$1:$J$161,4, FALSE)</f>
        <v>2.37</v>
      </c>
      <c r="I85">
        <f>VLOOKUP($A85,'2007'!$A$1:$J$161,4, FALSE)</f>
        <v>2.5</v>
      </c>
      <c r="J85">
        <f>VLOOKUP($A85,'2014'!$A$1:$J$161,5, FALSE)</f>
        <v>2.67</v>
      </c>
      <c r="K85">
        <f>VLOOKUP($A85,'2012'!$A$1:$J$161,5, FALSE)</f>
        <v>2.2999999999999998</v>
      </c>
      <c r="L85">
        <f>VLOOKUP($A85,'2010'!$A$1:$J$161,5, FALSE)</f>
        <v>2.2799999999999998</v>
      </c>
      <c r="M85">
        <f>VLOOKUP($A85,'2007'!$A$1:$J$161,5, FALSE)</f>
        <v>2.19</v>
      </c>
      <c r="N85">
        <f>VLOOKUP($A85,'2014'!$A$1:$J$161,6, FALSE)</f>
        <v>2.58</v>
      </c>
      <c r="O85">
        <f>VLOOKUP($A85,'2012'!$A$1:$J$161,6, FALSE)</f>
        <v>2.2000000000000002</v>
      </c>
      <c r="P85">
        <f>VLOOKUP($A85,'2010'!$A$1:$J$161,6, FALSE)</f>
        <v>2.12</v>
      </c>
      <c r="Q85">
        <f>VLOOKUP($A85,'2007'!$A$1:$J$161,6, FALSE)</f>
        <v>2.2999999999999998</v>
      </c>
      <c r="R85">
        <f>VLOOKUP($A85,'2014'!$A$1:$J$161,7, FALSE)</f>
        <v>2.83</v>
      </c>
      <c r="S85">
        <f>VLOOKUP($A85,'2012'!$A$1:$J$161,7, FALSE)</f>
        <v>2.61</v>
      </c>
      <c r="T85">
        <f>VLOOKUP($A85,'2010'!$A$1:$J$161,7, FALSE)</f>
        <v>2.19</v>
      </c>
      <c r="U85">
        <f>VLOOKUP($A85,'2007'!$A$1:$J$161,7, FALSE)</f>
        <v>2.4700000000000002</v>
      </c>
      <c r="V85">
        <f>VLOOKUP($A85,'2014'!$A$1:$J$161,8, FALSE)</f>
        <v>2.67</v>
      </c>
      <c r="W85">
        <f>VLOOKUP($A85,'2012'!$A$1:$J$161,8, FALSE)</f>
        <v>2.5</v>
      </c>
      <c r="X85">
        <f>VLOOKUP($A85,'2010'!$A$1:$J$161,8, FALSE)</f>
        <v>2.29</v>
      </c>
      <c r="Y85">
        <f>VLOOKUP($A85,'2007'!$A$1:$J$161,8, FALSE)</f>
        <v>2.4700000000000002</v>
      </c>
      <c r="Z85">
        <f>VLOOKUP($A85,'2014'!$A$1:$J$161,9, FALSE)</f>
        <v>2.92</v>
      </c>
      <c r="AA85">
        <f>VLOOKUP($A85,'2012'!$A$1:$J$161,9, FALSE)</f>
        <v>2.77</v>
      </c>
      <c r="AB85">
        <f>VLOOKUP($A85,'2010'!$A$1:$J$161,9, FALSE)</f>
        <v>2.5</v>
      </c>
      <c r="AC85">
        <f>VLOOKUP($A85,'2007'!$A$1:$J$161,9, FALSE)</f>
        <v>2.5299999999999998</v>
      </c>
      <c r="AD85">
        <f>VLOOKUP($A85,'2014'!$A$1:$J$161,10, FALSE)</f>
        <v>2.75</v>
      </c>
      <c r="AE85">
        <f>VLOOKUP($A85,'2012'!$A$1:$J$161,10, FALSE)</f>
        <v>2.95</v>
      </c>
      <c r="AF85">
        <f>VLOOKUP($A85,'2010'!$A$1:$J$161,10, FALSE)</f>
        <v>2.84</v>
      </c>
      <c r="AG85">
        <f>VLOOKUP($A85,'2007'!$A$1:$J$161,10, FALSE)</f>
        <v>3.05</v>
      </c>
    </row>
    <row r="86" spans="1:33" ht="28.8" x14ac:dyDescent="0.3">
      <c r="A86" s="1" t="s">
        <v>93</v>
      </c>
      <c r="B86">
        <f>VLOOKUP(A86,'2014'!$A$1:$J$161,3, FALSE)</f>
        <v>84</v>
      </c>
      <c r="C86">
        <f>VLOOKUP(A86,'2012'!$A$1:$J$161,3, FALSE)</f>
        <v>114</v>
      </c>
      <c r="D86" t="e">
        <f>VLOOKUP(A86,'2010'!$A$1:$J$161,3, FALSE)</f>
        <v>#N/A</v>
      </c>
      <c r="E86">
        <f>VLOOKUP(A86,'2007'!$A$1:$J$161,3, FALSE)</f>
        <v>57</v>
      </c>
      <c r="F86">
        <f>VLOOKUP($A86,'2014'!$A$1:$J$161,4, FALSE)</f>
        <v>2.73</v>
      </c>
      <c r="G86">
        <f>VLOOKUP($A86,'2012'!$A$1:$J$161,4, FALSE)</f>
        <v>2.48</v>
      </c>
      <c r="H86" t="e">
        <f>VLOOKUP($A86,'2010'!$A$1:$J$161,4, FALSE)</f>
        <v>#N/A</v>
      </c>
      <c r="I86">
        <f>VLOOKUP($A86,'2007'!$A$1:$J$161,4, FALSE)</f>
        <v>2.86</v>
      </c>
      <c r="J86">
        <f>VLOOKUP($A86,'2014'!$A$1:$J$161,5, FALSE)</f>
        <v>2.42</v>
      </c>
      <c r="K86">
        <f>VLOOKUP($A86,'2012'!$A$1:$J$161,5, FALSE)</f>
        <v>2.33</v>
      </c>
      <c r="L86" t="e">
        <f>VLOOKUP($A86,'2010'!$A$1:$J$161,5, FALSE)</f>
        <v>#N/A</v>
      </c>
      <c r="M86">
        <f>VLOOKUP($A86,'2007'!$A$1:$J$161,5, FALSE)</f>
        <v>2.5</v>
      </c>
      <c r="N86">
        <f>VLOOKUP($A86,'2014'!$A$1:$J$161,6, FALSE)</f>
        <v>2.59</v>
      </c>
      <c r="O86">
        <f>VLOOKUP($A86,'2012'!$A$1:$J$161,6, FALSE)</f>
        <v>2.2400000000000002</v>
      </c>
      <c r="P86" t="e">
        <f>VLOOKUP($A86,'2010'!$A$1:$J$161,6, FALSE)</f>
        <v>#N/A</v>
      </c>
      <c r="Q86">
        <f>VLOOKUP($A86,'2007'!$A$1:$J$161,6, FALSE)</f>
        <v>2.2000000000000002</v>
      </c>
      <c r="R86">
        <f>VLOOKUP($A86,'2014'!$A$1:$J$161,7, FALSE)</f>
        <v>2.95</v>
      </c>
      <c r="S86">
        <f>VLOOKUP($A86,'2012'!$A$1:$J$161,7, FALSE)</f>
        <v>2.33</v>
      </c>
      <c r="T86" t="e">
        <f>VLOOKUP($A86,'2010'!$A$1:$J$161,7, FALSE)</f>
        <v>#N/A</v>
      </c>
      <c r="U86">
        <f>VLOOKUP($A86,'2007'!$A$1:$J$161,7, FALSE)</f>
        <v>3.4</v>
      </c>
      <c r="V86">
        <f>VLOOKUP($A86,'2014'!$A$1:$J$161,8, FALSE)</f>
        <v>2.5</v>
      </c>
      <c r="W86">
        <f>VLOOKUP($A86,'2012'!$A$1:$J$161,8, FALSE)</f>
        <v>2.42</v>
      </c>
      <c r="X86" t="e">
        <f>VLOOKUP($A86,'2010'!$A$1:$J$161,8, FALSE)</f>
        <v>#N/A</v>
      </c>
      <c r="Y86">
        <f>VLOOKUP($A86,'2007'!$A$1:$J$161,8, FALSE)</f>
        <v>3</v>
      </c>
      <c r="Z86">
        <f>VLOOKUP($A86,'2014'!$A$1:$J$161,9, FALSE)</f>
        <v>3.13</v>
      </c>
      <c r="AA86">
        <f>VLOOKUP($A86,'2012'!$A$1:$J$161,9, FALSE)</f>
        <v>2.78</v>
      </c>
      <c r="AB86" t="e">
        <f>VLOOKUP($A86,'2010'!$A$1:$J$161,9, FALSE)</f>
        <v>#N/A</v>
      </c>
      <c r="AC86">
        <f>VLOOKUP($A86,'2007'!$A$1:$J$161,9, FALSE)</f>
        <v>3</v>
      </c>
      <c r="AD86">
        <f>VLOOKUP($A86,'2014'!$A$1:$J$161,10, FALSE)</f>
        <v>2.77</v>
      </c>
      <c r="AE86">
        <f>VLOOKUP($A86,'2012'!$A$1:$J$161,10, FALSE)</f>
        <v>2.78</v>
      </c>
      <c r="AF86" t="e">
        <f>VLOOKUP($A86,'2010'!$A$1:$J$161,10, FALSE)</f>
        <v>#N/A</v>
      </c>
      <c r="AG86">
        <f>VLOOKUP($A86,'2007'!$A$1:$J$161,10, FALSE)</f>
        <v>3</v>
      </c>
    </row>
    <row r="87" spans="1:33" x14ac:dyDescent="0.3">
      <c r="A87" s="1" t="s">
        <v>94</v>
      </c>
      <c r="B87">
        <f>VLOOKUP(A87,'2014'!$A$1:$J$161,3, FALSE)</f>
        <v>85</v>
      </c>
      <c r="C87">
        <f>VLOOKUP(A87,'2012'!$A$1:$J$161,3, FALSE)</f>
        <v>96</v>
      </c>
      <c r="D87">
        <f>VLOOKUP(A87,'2010'!$A$1:$J$161,3, FALSE)</f>
        <v>33</v>
      </c>
      <c r="E87">
        <f>VLOOKUP(A87,'2007'!$A$1:$J$161,3, FALSE)</f>
        <v>98</v>
      </c>
      <c r="F87">
        <f>VLOOKUP($A87,'2014'!$A$1:$J$161,4, FALSE)</f>
        <v>2.73</v>
      </c>
      <c r="G87">
        <f>VLOOKUP($A87,'2012'!$A$1:$J$161,4, FALSE)</f>
        <v>2.58</v>
      </c>
      <c r="H87">
        <f>VLOOKUP($A87,'2010'!$A$1:$J$161,4, FALSE)</f>
        <v>3.34</v>
      </c>
      <c r="I87">
        <f>VLOOKUP($A87,'2007'!$A$1:$J$161,4, FALSE)</f>
        <v>2.37</v>
      </c>
      <c r="J87">
        <f>VLOOKUP($A87,'2014'!$A$1:$J$161,5, FALSE)</f>
        <v>2.29</v>
      </c>
      <c r="K87">
        <f>VLOOKUP($A87,'2012'!$A$1:$J$161,5, FALSE)</f>
        <v>2.21</v>
      </c>
      <c r="L87">
        <f>VLOOKUP($A87,'2010'!$A$1:$J$161,5, FALSE)</f>
        <v>3.27</v>
      </c>
      <c r="M87">
        <f>VLOOKUP($A87,'2007'!$A$1:$J$161,5, FALSE)</f>
        <v>2.17</v>
      </c>
      <c r="N87">
        <f>VLOOKUP($A87,'2014'!$A$1:$J$161,6, FALSE)</f>
        <v>2.5299999999999998</v>
      </c>
      <c r="O87">
        <f>VLOOKUP($A87,'2012'!$A$1:$J$161,6, FALSE)</f>
        <v>2.41</v>
      </c>
      <c r="P87">
        <f>VLOOKUP($A87,'2010'!$A$1:$J$161,6, FALSE)</f>
        <v>3.05</v>
      </c>
      <c r="Q87">
        <f>VLOOKUP($A87,'2007'!$A$1:$J$161,6, FALSE)</f>
        <v>2.14</v>
      </c>
      <c r="R87">
        <f>VLOOKUP($A87,'2014'!$A$1:$J$161,7, FALSE)</f>
        <v>2.5299999999999998</v>
      </c>
      <c r="S87">
        <f>VLOOKUP($A87,'2012'!$A$1:$J$161,7, FALSE)</f>
        <v>2.71</v>
      </c>
      <c r="T87">
        <f>VLOOKUP($A87,'2010'!$A$1:$J$161,7, FALSE)</f>
        <v>2.87</v>
      </c>
      <c r="U87">
        <f>VLOOKUP($A87,'2007'!$A$1:$J$161,7, FALSE)</f>
        <v>2.5</v>
      </c>
      <c r="V87">
        <f>VLOOKUP($A87,'2014'!$A$1:$J$161,8, FALSE)</f>
        <v>2.89</v>
      </c>
      <c r="W87">
        <f>VLOOKUP($A87,'2012'!$A$1:$J$161,8, FALSE)</f>
        <v>2.38</v>
      </c>
      <c r="X87">
        <f>VLOOKUP($A87,'2010'!$A$1:$J$161,8, FALSE)</f>
        <v>3.73</v>
      </c>
      <c r="Y87">
        <f>VLOOKUP($A87,'2007'!$A$1:$J$161,8, FALSE)</f>
        <v>2.4</v>
      </c>
      <c r="Z87">
        <f>VLOOKUP($A87,'2014'!$A$1:$J$161,9, FALSE)</f>
        <v>3.22</v>
      </c>
      <c r="AA87">
        <f>VLOOKUP($A87,'2012'!$A$1:$J$161,9, FALSE)</f>
        <v>2.61</v>
      </c>
      <c r="AB87">
        <f>VLOOKUP($A87,'2010'!$A$1:$J$161,9, FALSE)</f>
        <v>3.16</v>
      </c>
      <c r="AC87">
        <f>VLOOKUP($A87,'2007'!$A$1:$J$161,9, FALSE)</f>
        <v>2.33</v>
      </c>
      <c r="AD87">
        <f>VLOOKUP($A87,'2014'!$A$1:$J$161,10, FALSE)</f>
        <v>2.89</v>
      </c>
      <c r="AE87">
        <f>VLOOKUP($A87,'2012'!$A$1:$J$161,10, FALSE)</f>
        <v>3.11</v>
      </c>
      <c r="AF87">
        <f>VLOOKUP($A87,'2010'!$A$1:$J$161,10, FALSE)</f>
        <v>3.97</v>
      </c>
      <c r="AG87">
        <f>VLOOKUP($A87,'2007'!$A$1:$J$161,10, FALSE)</f>
        <v>2.67</v>
      </c>
    </row>
    <row r="88" spans="1:33" x14ac:dyDescent="0.3">
      <c r="A88" s="1" t="s">
        <v>95</v>
      </c>
      <c r="B88">
        <f>VLOOKUP(A88,'2014'!$A$1:$J$161,3, FALSE)</f>
        <v>86</v>
      </c>
      <c r="C88">
        <f>VLOOKUP(A88,'2012'!$A$1:$J$161,3, FALSE)</f>
        <v>79</v>
      </c>
      <c r="D88">
        <f>VLOOKUP(A88,'2010'!$A$1:$J$161,3, FALSE)</f>
        <v>71</v>
      </c>
      <c r="E88">
        <f>VLOOKUP(A88,'2007'!$A$1:$J$161,3, FALSE)</f>
        <v>70</v>
      </c>
      <c r="F88">
        <f>VLOOKUP($A88,'2014'!$A$1:$J$161,4, FALSE)</f>
        <v>2.71</v>
      </c>
      <c r="G88">
        <f>VLOOKUP($A88,'2012'!$A$1:$J$161,4, FALSE)</f>
        <v>2.76</v>
      </c>
      <c r="H88">
        <f>VLOOKUP($A88,'2010'!$A$1:$J$161,4, FALSE)</f>
        <v>2.77</v>
      </c>
      <c r="I88">
        <f>VLOOKUP($A88,'2007'!$A$1:$J$161,4, FALSE)</f>
        <v>2.6</v>
      </c>
      <c r="J88">
        <f>VLOOKUP($A88,'2014'!$A$1:$J$161,5, FALSE)</f>
        <v>2.4900000000000002</v>
      </c>
      <c r="K88">
        <f>VLOOKUP($A88,'2012'!$A$1:$J$161,5, FALSE)</f>
        <v>2.36</v>
      </c>
      <c r="L88">
        <f>VLOOKUP($A88,'2010'!$A$1:$J$161,5, FALSE)</f>
        <v>2.3199999999999998</v>
      </c>
      <c r="M88">
        <f>VLOOKUP($A88,'2007'!$A$1:$J$161,5, FALSE)</f>
        <v>2.25</v>
      </c>
      <c r="N88">
        <f>VLOOKUP($A88,'2014'!$A$1:$J$161,6, FALSE)</f>
        <v>2.5</v>
      </c>
      <c r="O88">
        <f>VLOOKUP($A88,'2012'!$A$1:$J$161,6, FALSE)</f>
        <v>2.62</v>
      </c>
      <c r="P88">
        <f>VLOOKUP($A88,'2010'!$A$1:$J$161,6, FALSE)</f>
        <v>2.38</v>
      </c>
      <c r="Q88">
        <f>VLOOKUP($A88,'2007'!$A$1:$J$161,6, FALSE)</f>
        <v>2.36</v>
      </c>
      <c r="R88">
        <f>VLOOKUP($A88,'2014'!$A$1:$J$161,7, FALSE)</f>
        <v>2.79</v>
      </c>
      <c r="S88">
        <f>VLOOKUP($A88,'2012'!$A$1:$J$161,7, FALSE)</f>
        <v>2.86</v>
      </c>
      <c r="T88">
        <f>VLOOKUP($A88,'2010'!$A$1:$J$161,7, FALSE)</f>
        <v>2.86</v>
      </c>
      <c r="U88">
        <f>VLOOKUP($A88,'2007'!$A$1:$J$161,7, FALSE)</f>
        <v>2.64</v>
      </c>
      <c r="V88">
        <f>VLOOKUP($A88,'2014'!$A$1:$J$161,8, FALSE)</f>
        <v>2.61</v>
      </c>
      <c r="W88">
        <f>VLOOKUP($A88,'2012'!$A$1:$J$161,8, FALSE)</f>
        <v>2.65</v>
      </c>
      <c r="X88">
        <f>VLOOKUP($A88,'2010'!$A$1:$J$161,8, FALSE)</f>
        <v>2.6</v>
      </c>
      <c r="Y88">
        <f>VLOOKUP($A88,'2007'!$A$1:$J$161,8, FALSE)</f>
        <v>2.64</v>
      </c>
      <c r="Z88">
        <f>VLOOKUP($A88,'2014'!$A$1:$J$161,9, FALSE)</f>
        <v>2.67</v>
      </c>
      <c r="AA88">
        <f>VLOOKUP($A88,'2012'!$A$1:$J$161,9, FALSE)</f>
        <v>2.58</v>
      </c>
      <c r="AB88">
        <f>VLOOKUP($A88,'2010'!$A$1:$J$161,9, FALSE)</f>
        <v>2.84</v>
      </c>
      <c r="AC88">
        <f>VLOOKUP($A88,'2007'!$A$1:$J$161,9, FALSE)</f>
        <v>2.4500000000000002</v>
      </c>
      <c r="AD88">
        <f>VLOOKUP($A88,'2014'!$A$1:$J$161,10, FALSE)</f>
        <v>3.18</v>
      </c>
      <c r="AE88">
        <f>VLOOKUP($A88,'2012'!$A$1:$J$161,10, FALSE)</f>
        <v>3.42</v>
      </c>
      <c r="AF88">
        <f>VLOOKUP($A88,'2010'!$A$1:$J$161,10, FALSE)</f>
        <v>3.55</v>
      </c>
      <c r="AG88">
        <f>VLOOKUP($A88,'2007'!$A$1:$J$161,10, FALSE)</f>
        <v>3.27</v>
      </c>
    </row>
    <row r="89" spans="1:33" x14ac:dyDescent="0.3">
      <c r="A89" s="1" t="s">
        <v>96</v>
      </c>
      <c r="B89">
        <f>VLOOKUP(A89,'2014'!$A$1:$J$161,3, FALSE)</f>
        <v>87</v>
      </c>
      <c r="C89">
        <f>VLOOKUP(A89,'2012'!$A$1:$J$161,3, FALSE)</f>
        <v>82</v>
      </c>
      <c r="D89">
        <f>VLOOKUP(A89,'2010'!$A$1:$J$161,3, FALSE)</f>
        <v>56</v>
      </c>
      <c r="E89">
        <f>VLOOKUP(A89,'2007'!$A$1:$J$161,3, FALSE)</f>
        <v>72</v>
      </c>
      <c r="F89">
        <f>VLOOKUP($A89,'2014'!$A$1:$J$161,4, FALSE)</f>
        <v>2.7</v>
      </c>
      <c r="G89">
        <f>VLOOKUP($A89,'2012'!$A$1:$J$161,4, FALSE)</f>
        <v>2.75</v>
      </c>
      <c r="H89">
        <f>VLOOKUP($A89,'2010'!$A$1:$J$161,4, FALSE)</f>
        <v>2.91</v>
      </c>
      <c r="I89">
        <f>VLOOKUP($A89,'2007'!$A$1:$J$161,4, FALSE)</f>
        <v>2.5499999999999998</v>
      </c>
      <c r="J89">
        <f>VLOOKUP($A89,'2014'!$A$1:$J$161,5, FALSE)</f>
        <v>2.39</v>
      </c>
      <c r="K89">
        <f>VLOOKUP($A89,'2012'!$A$1:$J$161,5, FALSE)</f>
        <v>2.4700000000000002</v>
      </c>
      <c r="L89">
        <f>VLOOKUP($A89,'2010'!$A$1:$J$161,5, FALSE)</f>
        <v>2.61</v>
      </c>
      <c r="M89">
        <f>VLOOKUP($A89,'2007'!$A$1:$J$161,5, FALSE)</f>
        <v>2.4900000000000002</v>
      </c>
      <c r="N89">
        <f>VLOOKUP($A89,'2014'!$A$1:$J$161,6, FALSE)</f>
        <v>2.4300000000000002</v>
      </c>
      <c r="O89">
        <f>VLOOKUP($A89,'2012'!$A$1:$J$161,6, FALSE)</f>
        <v>2.6</v>
      </c>
      <c r="P89">
        <f>VLOOKUP($A89,'2010'!$A$1:$J$161,6, FALSE)</f>
        <v>2.56</v>
      </c>
      <c r="Q89">
        <f>VLOOKUP($A89,'2007'!$A$1:$J$161,6, FALSE)</f>
        <v>2.4300000000000002</v>
      </c>
      <c r="R89">
        <f>VLOOKUP($A89,'2014'!$A$1:$J$161,7, FALSE)</f>
        <v>2.63</v>
      </c>
      <c r="S89">
        <f>VLOOKUP($A89,'2012'!$A$1:$J$161,7, FALSE)</f>
        <v>2.85</v>
      </c>
      <c r="T89">
        <f>VLOOKUP($A89,'2010'!$A$1:$J$161,7, FALSE)</f>
        <v>2.64</v>
      </c>
      <c r="U89">
        <f>VLOOKUP($A89,'2007'!$A$1:$J$161,7, FALSE)</f>
        <v>2.5299999999999998</v>
      </c>
      <c r="V89">
        <f>VLOOKUP($A89,'2014'!$A$1:$J$161,8, FALSE)</f>
        <v>2.86</v>
      </c>
      <c r="W89">
        <f>VLOOKUP($A89,'2012'!$A$1:$J$161,8, FALSE)</f>
        <v>2.5299999999999998</v>
      </c>
      <c r="X89">
        <f>VLOOKUP($A89,'2010'!$A$1:$J$161,8, FALSE)</f>
        <v>2.8</v>
      </c>
      <c r="Y89">
        <f>VLOOKUP($A89,'2007'!$A$1:$J$161,8, FALSE)</f>
        <v>2.4300000000000002</v>
      </c>
      <c r="Z89">
        <f>VLOOKUP($A89,'2014'!$A$1:$J$161,9, FALSE)</f>
        <v>2.83</v>
      </c>
      <c r="AA89">
        <f>VLOOKUP($A89,'2012'!$A$1:$J$161,9, FALSE)</f>
        <v>2.81</v>
      </c>
      <c r="AB89">
        <f>VLOOKUP($A89,'2010'!$A$1:$J$161,9, FALSE)</f>
        <v>3.13</v>
      </c>
      <c r="AC89">
        <f>VLOOKUP($A89,'2007'!$A$1:$J$161,9, FALSE)</f>
        <v>2.57</v>
      </c>
      <c r="AD89">
        <f>VLOOKUP($A89,'2014'!$A$1:$J$161,10, FALSE)</f>
        <v>3.04</v>
      </c>
      <c r="AE89">
        <f>VLOOKUP($A89,'2012'!$A$1:$J$161,10, FALSE)</f>
        <v>3.19</v>
      </c>
      <c r="AF89">
        <f>VLOOKUP($A89,'2010'!$A$1:$J$161,10, FALSE)</f>
        <v>3.71</v>
      </c>
      <c r="AG89">
        <f>VLOOKUP($A89,'2007'!$A$1:$J$161,10, FALSE)</f>
        <v>2.89</v>
      </c>
    </row>
    <row r="90" spans="1:33" x14ac:dyDescent="0.3">
      <c r="A90" s="1" t="s">
        <v>97</v>
      </c>
      <c r="B90">
        <f>VLOOKUP(A90,'2014'!$A$1:$J$161,3, FALSE)</f>
        <v>88</v>
      </c>
      <c r="C90">
        <f>VLOOKUP(A90,'2012'!$A$1:$J$161,3, FALSE)</f>
        <v>86</v>
      </c>
      <c r="D90">
        <f>VLOOKUP(A90,'2010'!$A$1:$J$161,3, FALSE)</f>
        <v>62</v>
      </c>
      <c r="E90">
        <f>VLOOKUP(A90,'2007'!$A$1:$J$161,3, FALSE)</f>
        <v>133</v>
      </c>
      <c r="F90">
        <f>VLOOKUP($A90,'2014'!$A$1:$J$161,4, FALSE)</f>
        <v>2.7</v>
      </c>
      <c r="G90">
        <f>VLOOKUP($A90,'2012'!$A$1:$J$161,4, FALSE)</f>
        <v>2.69</v>
      </c>
      <c r="H90">
        <f>VLOOKUP($A90,'2010'!$A$1:$J$161,4, FALSE)</f>
        <v>2.83</v>
      </c>
      <c r="I90">
        <f>VLOOKUP($A90,'2007'!$A$1:$J$161,4, FALSE)</f>
        <v>2.12</v>
      </c>
      <c r="J90">
        <f>VLOOKUP($A90,'2014'!$A$1:$J$161,5, FALSE)</f>
        <v>2.33</v>
      </c>
      <c r="K90">
        <f>VLOOKUP($A90,'2012'!$A$1:$J$161,5, FALSE)</f>
        <v>2.58</v>
      </c>
      <c r="L90">
        <f>VLOOKUP($A90,'2010'!$A$1:$J$161,5, FALSE)</f>
        <v>2.38</v>
      </c>
      <c r="M90">
        <f>VLOOKUP($A90,'2007'!$A$1:$J$161,5, FALSE)</f>
        <v>1.91</v>
      </c>
      <c r="N90">
        <f>VLOOKUP($A90,'2014'!$A$1:$J$161,6, FALSE)</f>
        <v>2.38</v>
      </c>
      <c r="O90">
        <f>VLOOKUP($A90,'2012'!$A$1:$J$161,6, FALSE)</f>
        <v>2.6</v>
      </c>
      <c r="P90">
        <f>VLOOKUP($A90,'2010'!$A$1:$J$161,6, FALSE)</f>
        <v>2.66</v>
      </c>
      <c r="Q90">
        <f>VLOOKUP($A90,'2007'!$A$1:$J$161,6, FALSE)</f>
        <v>1.86</v>
      </c>
      <c r="R90">
        <f>VLOOKUP($A90,'2014'!$A$1:$J$161,7, FALSE)</f>
        <v>2.68</v>
      </c>
      <c r="S90">
        <f>VLOOKUP($A90,'2012'!$A$1:$J$161,7, FALSE)</f>
        <v>2.67</v>
      </c>
      <c r="T90">
        <f>VLOOKUP($A90,'2010'!$A$1:$J$161,7, FALSE)</f>
        <v>3.29</v>
      </c>
      <c r="U90">
        <f>VLOOKUP($A90,'2007'!$A$1:$J$161,7, FALSE)</f>
        <v>2.1</v>
      </c>
      <c r="V90">
        <f>VLOOKUP($A90,'2014'!$A$1:$J$161,8, FALSE)</f>
        <v>2.72</v>
      </c>
      <c r="W90">
        <f>VLOOKUP($A90,'2012'!$A$1:$J$161,8, FALSE)</f>
        <v>2.75</v>
      </c>
      <c r="X90">
        <f>VLOOKUP($A90,'2010'!$A$1:$J$161,8, FALSE)</f>
        <v>2.6</v>
      </c>
      <c r="Y90">
        <f>VLOOKUP($A90,'2007'!$A$1:$J$161,8, FALSE)</f>
        <v>2.0499999999999998</v>
      </c>
      <c r="Z90">
        <f>VLOOKUP($A90,'2014'!$A$1:$J$161,9, FALSE)</f>
        <v>2.83</v>
      </c>
      <c r="AA90">
        <f>VLOOKUP($A90,'2012'!$A$1:$J$161,9, FALSE)</f>
        <v>2.83</v>
      </c>
      <c r="AB90">
        <f>VLOOKUP($A90,'2010'!$A$1:$J$161,9, FALSE)</f>
        <v>2.7</v>
      </c>
      <c r="AC90">
        <f>VLOOKUP($A90,'2007'!$A$1:$J$161,9, FALSE)</f>
        <v>2.19</v>
      </c>
      <c r="AD90">
        <f>VLOOKUP($A90,'2014'!$A$1:$J$161,10, FALSE)</f>
        <v>3.24</v>
      </c>
      <c r="AE90">
        <f>VLOOKUP($A90,'2012'!$A$1:$J$161,10, FALSE)</f>
        <v>2.73</v>
      </c>
      <c r="AF90">
        <f>VLOOKUP($A90,'2010'!$A$1:$J$161,10, FALSE)</f>
        <v>3.25</v>
      </c>
      <c r="AG90">
        <f>VLOOKUP($A90,'2007'!$A$1:$J$161,10, FALSE)</f>
        <v>2.65</v>
      </c>
    </row>
    <row r="91" spans="1:33" x14ac:dyDescent="0.3">
      <c r="A91" s="1" t="s">
        <v>98</v>
      </c>
      <c r="B91">
        <f>VLOOKUP(A91,'2014'!$A$1:$J$161,3, FALSE)</f>
        <v>89</v>
      </c>
      <c r="C91">
        <f>VLOOKUP(A91,'2012'!$A$1:$J$161,3, FALSE)</f>
        <v>81</v>
      </c>
      <c r="D91">
        <f>VLOOKUP(A91,'2010'!$A$1:$J$161,3, FALSE)</f>
        <v>137</v>
      </c>
      <c r="E91">
        <f>VLOOKUP(A91,'2007'!$A$1:$J$161,3, FALSE)</f>
        <v>92</v>
      </c>
      <c r="F91">
        <f>VLOOKUP($A91,'2014'!$A$1:$J$161,4, FALSE)</f>
        <v>2.7</v>
      </c>
      <c r="G91">
        <f>VLOOKUP($A91,'2012'!$A$1:$J$161,4, FALSE)</f>
        <v>2.75</v>
      </c>
      <c r="H91">
        <f>VLOOKUP($A91,'2010'!$A$1:$J$161,4, FALSE)</f>
        <v>2.29</v>
      </c>
      <c r="I91">
        <f>VLOOKUP($A91,'2007'!$A$1:$J$161,4, FALSE)</f>
        <v>2.4</v>
      </c>
      <c r="J91">
        <f>VLOOKUP($A91,'2014'!$A$1:$J$161,5, FALSE)</f>
        <v>2.56</v>
      </c>
      <c r="K91">
        <f>VLOOKUP($A91,'2012'!$A$1:$J$161,5, FALSE)</f>
        <v>2.58</v>
      </c>
      <c r="L91">
        <f>VLOOKUP($A91,'2010'!$A$1:$J$161,5, FALSE)</f>
        <v>1.96</v>
      </c>
      <c r="M91">
        <f>VLOOKUP($A91,'2007'!$A$1:$J$161,5, FALSE)</f>
        <v>2.25</v>
      </c>
      <c r="N91">
        <f>VLOOKUP($A91,'2014'!$A$1:$J$161,6, FALSE)</f>
        <v>2.23</v>
      </c>
      <c r="O91">
        <f>VLOOKUP($A91,'2012'!$A$1:$J$161,6, FALSE)</f>
        <v>2.5</v>
      </c>
      <c r="P91">
        <f>VLOOKUP($A91,'2010'!$A$1:$J$161,6, FALSE)</f>
        <v>1.88</v>
      </c>
      <c r="Q91">
        <f>VLOOKUP($A91,'2007'!$A$1:$J$161,6, FALSE)</f>
        <v>2.13</v>
      </c>
      <c r="R91">
        <f>VLOOKUP($A91,'2014'!$A$1:$J$161,7, FALSE)</f>
        <v>2.56</v>
      </c>
      <c r="S91">
        <f>VLOOKUP($A91,'2012'!$A$1:$J$161,7, FALSE)</f>
        <v>3</v>
      </c>
      <c r="T91">
        <f>VLOOKUP($A91,'2010'!$A$1:$J$161,7, FALSE)</f>
        <v>2.48</v>
      </c>
      <c r="U91">
        <f>VLOOKUP($A91,'2007'!$A$1:$J$161,7, FALSE)</f>
        <v>2.31</v>
      </c>
      <c r="V91">
        <f>VLOOKUP($A91,'2014'!$A$1:$J$161,8, FALSE)</f>
        <v>2.91</v>
      </c>
      <c r="W91">
        <f>VLOOKUP($A91,'2012'!$A$1:$J$161,8, FALSE)</f>
        <v>2.8</v>
      </c>
      <c r="X91">
        <f>VLOOKUP($A91,'2010'!$A$1:$J$161,8, FALSE)</f>
        <v>2.09</v>
      </c>
      <c r="Y91">
        <f>VLOOKUP($A91,'2007'!$A$1:$J$161,8, FALSE)</f>
        <v>2.4500000000000002</v>
      </c>
      <c r="Z91">
        <f>VLOOKUP($A91,'2014'!$A$1:$J$161,9, FALSE)</f>
        <v>2.76</v>
      </c>
      <c r="AA91">
        <f>VLOOKUP($A91,'2012'!$A$1:$J$161,9, FALSE)</f>
        <v>2.65</v>
      </c>
      <c r="AB91">
        <f>VLOOKUP($A91,'2010'!$A$1:$J$161,9, FALSE)</f>
        <v>2.23</v>
      </c>
      <c r="AC91">
        <f>VLOOKUP($A91,'2007'!$A$1:$J$161,9, FALSE)</f>
        <v>2.58</v>
      </c>
      <c r="AD91">
        <f>VLOOKUP($A91,'2014'!$A$1:$J$161,10, FALSE)</f>
        <v>3.12</v>
      </c>
      <c r="AE91">
        <f>VLOOKUP($A91,'2012'!$A$1:$J$161,10, FALSE)</f>
        <v>2.9</v>
      </c>
      <c r="AF91">
        <f>VLOOKUP($A91,'2010'!$A$1:$J$161,10, FALSE)</f>
        <v>2.98</v>
      </c>
      <c r="AG91">
        <f>VLOOKUP($A91,'2007'!$A$1:$J$161,10, FALSE)</f>
        <v>2.69</v>
      </c>
    </row>
    <row r="92" spans="1:33" ht="28.8" x14ac:dyDescent="0.3">
      <c r="A92" s="1" t="s">
        <v>99</v>
      </c>
      <c r="B92">
        <f>VLOOKUP(A92,'2014'!$A$1:$J$161,3, FALSE)</f>
        <v>90</v>
      </c>
      <c r="C92">
        <f>VLOOKUP(A92,'2012'!$A$1:$J$161,3, FALSE)</f>
        <v>95</v>
      </c>
      <c r="D92">
        <f>VLOOKUP(A92,'2010'!$A$1:$J$161,3, FALSE)</f>
        <v>94</v>
      </c>
      <c r="E92">
        <f>VLOOKUP(A92,'2007'!$A$1:$J$161,3, FALSE)</f>
        <v>99</v>
      </c>
      <c r="F92">
        <f>VLOOKUP($A92,'2014'!$A$1:$J$161,4, FALSE)</f>
        <v>2.69</v>
      </c>
      <c r="G92">
        <f>VLOOKUP($A92,'2012'!$A$1:$J$161,4, FALSE)</f>
        <v>2.58</v>
      </c>
      <c r="H92">
        <f>VLOOKUP($A92,'2010'!$A$1:$J$161,4, FALSE)</f>
        <v>2.61</v>
      </c>
      <c r="I92">
        <f>VLOOKUP($A92,'2007'!$A$1:$J$161,4, FALSE)</f>
        <v>2.37</v>
      </c>
      <c r="J92">
        <f>VLOOKUP($A92,'2014'!$A$1:$J$161,5, FALSE)</f>
        <v>2.2000000000000002</v>
      </c>
      <c r="K92">
        <f>VLOOKUP($A92,'2012'!$A$1:$J$161,5, FALSE)</f>
        <v>2.04</v>
      </c>
      <c r="L92">
        <f>VLOOKUP($A92,'2010'!$A$1:$J$161,5, FALSE)</f>
        <v>2.15</v>
      </c>
      <c r="M92">
        <f>VLOOKUP($A92,'2007'!$A$1:$J$161,5, FALSE)</f>
        <v>1.94</v>
      </c>
      <c r="N92">
        <f>VLOOKUP($A92,'2014'!$A$1:$J$161,6, FALSE)</f>
        <v>2.59</v>
      </c>
      <c r="O92">
        <f>VLOOKUP($A92,'2012'!$A$1:$J$161,6, FALSE)</f>
        <v>2.4500000000000002</v>
      </c>
      <c r="P92">
        <f>VLOOKUP($A92,'2010'!$A$1:$J$161,6, FALSE)</f>
        <v>2.38</v>
      </c>
      <c r="Q92">
        <f>VLOOKUP($A92,'2007'!$A$1:$J$161,6, FALSE)</f>
        <v>2.23</v>
      </c>
      <c r="R92">
        <f>VLOOKUP($A92,'2014'!$A$1:$J$161,7, FALSE)</f>
        <v>2.64</v>
      </c>
      <c r="S92">
        <f>VLOOKUP($A92,'2012'!$A$1:$J$161,7, FALSE)</f>
        <v>2.59</v>
      </c>
      <c r="T92">
        <f>VLOOKUP($A92,'2010'!$A$1:$J$161,7, FALSE)</f>
        <v>2.72</v>
      </c>
      <c r="U92">
        <f>VLOOKUP($A92,'2007'!$A$1:$J$161,7, FALSE)</f>
        <v>2.48</v>
      </c>
      <c r="V92">
        <f>VLOOKUP($A92,'2014'!$A$1:$J$161,8, FALSE)</f>
        <v>2.74</v>
      </c>
      <c r="W92">
        <f>VLOOKUP($A92,'2012'!$A$1:$J$161,8, FALSE)</f>
        <v>2.65</v>
      </c>
      <c r="X92">
        <f>VLOOKUP($A92,'2010'!$A$1:$J$161,8, FALSE)</f>
        <v>2.5099999999999998</v>
      </c>
      <c r="Y92">
        <f>VLOOKUP($A92,'2007'!$A$1:$J$161,8, FALSE)</f>
        <v>2.46</v>
      </c>
      <c r="Z92">
        <f>VLOOKUP($A92,'2014'!$A$1:$J$161,9, FALSE)</f>
        <v>2.85</v>
      </c>
      <c r="AA92">
        <f>VLOOKUP($A92,'2012'!$A$1:$J$161,9, FALSE)</f>
        <v>2.76</v>
      </c>
      <c r="AB92">
        <f>VLOOKUP($A92,'2010'!$A$1:$J$161,9, FALSE)</f>
        <v>2.6</v>
      </c>
      <c r="AC92">
        <f>VLOOKUP($A92,'2007'!$A$1:$J$161,9, FALSE)</f>
        <v>2.17</v>
      </c>
      <c r="AD92">
        <f>VLOOKUP($A92,'2014'!$A$1:$J$161,10, FALSE)</f>
        <v>3.14</v>
      </c>
      <c r="AE92">
        <f>VLOOKUP($A92,'2012'!$A$1:$J$161,10, FALSE)</f>
        <v>3.02</v>
      </c>
      <c r="AF92">
        <f>VLOOKUP($A92,'2010'!$A$1:$J$161,10, FALSE)</f>
        <v>3.23</v>
      </c>
      <c r="AG92">
        <f>VLOOKUP($A92,'2007'!$A$1:$J$161,10, FALSE)</f>
        <v>2.94</v>
      </c>
    </row>
    <row r="93" spans="1:33" x14ac:dyDescent="0.3">
      <c r="A93" s="1" t="s">
        <v>100</v>
      </c>
      <c r="B93">
        <f>VLOOKUP(A93,'2014'!$A$1:$J$161,3, FALSE)</f>
        <v>91</v>
      </c>
      <c r="C93">
        <f>VLOOKUP(A93,'2012'!$A$1:$J$161,3, FALSE)</f>
        <v>56</v>
      </c>
      <c r="D93">
        <f>VLOOKUP(A93,'2010'!$A$1:$J$161,3, FALSE)</f>
        <v>77</v>
      </c>
      <c r="E93">
        <f>VLOOKUP(A93,'2007'!$A$1:$J$161,3, FALSE)</f>
        <v>79</v>
      </c>
      <c r="F93">
        <f>VLOOKUP($A93,'2014'!$A$1:$J$161,4, FALSE)</f>
        <v>2.68</v>
      </c>
      <c r="G93">
        <f>VLOOKUP($A93,'2012'!$A$1:$J$161,4, FALSE)</f>
        <v>2.98</v>
      </c>
      <c r="H93">
        <f>VLOOKUP($A93,'2010'!$A$1:$J$161,4, FALSE)</f>
        <v>2.75</v>
      </c>
      <c r="I93">
        <f>VLOOKUP($A93,'2007'!$A$1:$J$161,4, FALSE)</f>
        <v>2.5099999999999998</v>
      </c>
      <c r="J93">
        <f>VLOOKUP($A93,'2014'!$A$1:$J$161,5, FALSE)</f>
        <v>2.39</v>
      </c>
      <c r="K93">
        <f>VLOOKUP($A93,'2012'!$A$1:$J$161,5, FALSE)</f>
        <v>2.99</v>
      </c>
      <c r="L93">
        <f>VLOOKUP($A93,'2010'!$A$1:$J$161,5, FALSE)</f>
        <v>2.71</v>
      </c>
      <c r="M93">
        <f>VLOOKUP($A93,'2007'!$A$1:$J$161,5, FALSE)</f>
        <v>2.29</v>
      </c>
      <c r="N93">
        <f>VLOOKUP($A93,'2014'!$A$1:$J$161,6, FALSE)</f>
        <v>2.5099999999999998</v>
      </c>
      <c r="O93">
        <f>VLOOKUP($A93,'2012'!$A$1:$J$161,6, FALSE)</f>
        <v>2.87</v>
      </c>
      <c r="P93">
        <f>VLOOKUP($A93,'2010'!$A$1:$J$161,6, FALSE)</f>
        <v>2.58</v>
      </c>
      <c r="Q93">
        <f>VLOOKUP($A93,'2007'!$A$1:$J$161,6, FALSE)</f>
        <v>2.38</v>
      </c>
      <c r="R93">
        <f>VLOOKUP($A93,'2014'!$A$1:$J$161,7, FALSE)</f>
        <v>2.64</v>
      </c>
      <c r="S93">
        <f>VLOOKUP($A93,'2012'!$A$1:$J$161,7, FALSE)</f>
        <v>2.91</v>
      </c>
      <c r="T93">
        <f>VLOOKUP($A93,'2010'!$A$1:$J$161,7, FALSE)</f>
        <v>2.77</v>
      </c>
      <c r="U93">
        <f>VLOOKUP($A93,'2007'!$A$1:$J$161,7, FALSE)</f>
        <v>2.4</v>
      </c>
      <c r="V93">
        <f>VLOOKUP($A93,'2014'!$A$1:$J$161,8, FALSE)</f>
        <v>2.58</v>
      </c>
      <c r="W93">
        <f>VLOOKUP($A93,'2012'!$A$1:$J$161,8, FALSE)</f>
        <v>2.98</v>
      </c>
      <c r="X93">
        <f>VLOOKUP($A93,'2010'!$A$1:$J$161,8, FALSE)</f>
        <v>2.59</v>
      </c>
      <c r="Y93">
        <f>VLOOKUP($A93,'2007'!$A$1:$J$161,8, FALSE)</f>
        <v>2.4500000000000002</v>
      </c>
      <c r="Z93">
        <f>VLOOKUP($A93,'2014'!$A$1:$J$161,9, FALSE)</f>
        <v>2.89</v>
      </c>
      <c r="AA93">
        <f>VLOOKUP($A93,'2012'!$A$1:$J$161,9, FALSE)</f>
        <v>2.98</v>
      </c>
      <c r="AB93">
        <f>VLOOKUP($A93,'2010'!$A$1:$J$161,9, FALSE)</f>
        <v>2.78</v>
      </c>
      <c r="AC93">
        <f>VLOOKUP($A93,'2007'!$A$1:$J$161,9, FALSE)</f>
        <v>2.57</v>
      </c>
      <c r="AD93">
        <f>VLOOKUP($A93,'2014'!$A$1:$J$161,10, FALSE)</f>
        <v>3.06</v>
      </c>
      <c r="AE93">
        <f>VLOOKUP($A93,'2012'!$A$1:$J$161,10, FALSE)</f>
        <v>3.16</v>
      </c>
      <c r="AF93">
        <f>VLOOKUP($A93,'2010'!$A$1:$J$161,10, FALSE)</f>
        <v>3.06</v>
      </c>
      <c r="AG93">
        <f>VLOOKUP($A93,'2007'!$A$1:$J$161,10, FALSE)</f>
        <v>3</v>
      </c>
    </row>
    <row r="94" spans="1:33" x14ac:dyDescent="0.3">
      <c r="A94" s="1" t="s">
        <v>101</v>
      </c>
      <c r="B94">
        <f>VLOOKUP(A94,'2014'!$A$1:$J$161,3, FALSE)</f>
        <v>92</v>
      </c>
      <c r="C94">
        <f>VLOOKUP(A94,'2012'!$A$1:$J$161,3, FALSE)</f>
        <v>100</v>
      </c>
      <c r="D94">
        <f>VLOOKUP(A94,'2010'!$A$1:$J$161,3, FALSE)</f>
        <v>111</v>
      </c>
      <c r="E94">
        <f>VLOOKUP(A94,'2007'!$A$1:$J$161,3, FALSE)</f>
        <v>131</v>
      </c>
      <c r="F94">
        <f>VLOOKUP($A94,'2014'!$A$1:$J$161,4, FALSE)</f>
        <v>2.67</v>
      </c>
      <c r="G94">
        <f>VLOOKUP($A94,'2012'!$A$1:$J$161,4, FALSE)</f>
        <v>2.56</v>
      </c>
      <c r="H94">
        <f>VLOOKUP($A94,'2010'!$A$1:$J$161,4, FALSE)</f>
        <v>2.52</v>
      </c>
      <c r="I94">
        <f>VLOOKUP($A94,'2007'!$A$1:$J$161,4, FALSE)</f>
        <v>2.14</v>
      </c>
      <c r="J94">
        <f>VLOOKUP($A94,'2014'!$A$1:$J$161,5, FALSE)</f>
        <v>2.62</v>
      </c>
      <c r="K94">
        <f>VLOOKUP($A94,'2012'!$A$1:$J$161,5, FALSE)</f>
        <v>2.27</v>
      </c>
      <c r="L94">
        <f>VLOOKUP($A94,'2010'!$A$1:$J$161,5, FALSE)</f>
        <v>2.1</v>
      </c>
      <c r="M94">
        <f>VLOOKUP($A94,'2007'!$A$1:$J$161,5, FALSE)</f>
        <v>2.1</v>
      </c>
      <c r="N94">
        <f>VLOOKUP($A94,'2014'!$A$1:$J$161,6, FALSE)</f>
        <v>2.38</v>
      </c>
      <c r="O94">
        <f>VLOOKUP($A94,'2012'!$A$1:$J$161,6, FALSE)</f>
        <v>2.38</v>
      </c>
      <c r="P94">
        <f>VLOOKUP($A94,'2010'!$A$1:$J$161,6, FALSE)</f>
        <v>2.3199999999999998</v>
      </c>
      <c r="Q94">
        <f>VLOOKUP($A94,'2007'!$A$1:$J$161,6, FALSE)</f>
        <v>1.78</v>
      </c>
      <c r="R94">
        <f>VLOOKUP($A94,'2014'!$A$1:$J$161,7, FALSE)</f>
        <v>2.75</v>
      </c>
      <c r="S94">
        <f>VLOOKUP($A94,'2012'!$A$1:$J$161,7, FALSE)</f>
        <v>2.65</v>
      </c>
      <c r="T94">
        <f>VLOOKUP($A94,'2010'!$A$1:$J$161,7, FALSE)</f>
        <v>2.4300000000000002</v>
      </c>
      <c r="U94">
        <f>VLOOKUP($A94,'2007'!$A$1:$J$161,7, FALSE)</f>
        <v>2</v>
      </c>
      <c r="V94">
        <f>VLOOKUP($A94,'2014'!$A$1:$J$161,8, FALSE)</f>
        <v>2.75</v>
      </c>
      <c r="W94">
        <f>VLOOKUP($A94,'2012'!$A$1:$J$161,8, FALSE)</f>
        <v>2.4</v>
      </c>
      <c r="X94">
        <f>VLOOKUP($A94,'2010'!$A$1:$J$161,8, FALSE)</f>
        <v>2.59</v>
      </c>
      <c r="Y94">
        <f>VLOOKUP($A94,'2007'!$A$1:$J$161,8, FALSE)</f>
        <v>2.11</v>
      </c>
      <c r="Z94">
        <f>VLOOKUP($A94,'2014'!$A$1:$J$161,9, FALSE)</f>
        <v>2.5</v>
      </c>
      <c r="AA94">
        <f>VLOOKUP($A94,'2012'!$A$1:$J$161,9, FALSE)</f>
        <v>2.57</v>
      </c>
      <c r="AB94">
        <f>VLOOKUP($A94,'2010'!$A$1:$J$161,9, FALSE)</f>
        <v>2.2599999999999998</v>
      </c>
      <c r="AC94">
        <f>VLOOKUP($A94,'2007'!$A$1:$J$161,9, FALSE)</f>
        <v>2.2200000000000002</v>
      </c>
      <c r="AD94">
        <f>VLOOKUP($A94,'2014'!$A$1:$J$161,10, FALSE)</f>
        <v>3</v>
      </c>
      <c r="AE94">
        <f>VLOOKUP($A94,'2012'!$A$1:$J$161,10, FALSE)</f>
        <v>3.07</v>
      </c>
      <c r="AF94">
        <f>VLOOKUP($A94,'2010'!$A$1:$J$161,10, FALSE)</f>
        <v>3.4</v>
      </c>
      <c r="AG94">
        <f>VLOOKUP($A94,'2007'!$A$1:$J$161,10, FALSE)</f>
        <v>2.62</v>
      </c>
    </row>
    <row r="95" spans="1:33" x14ac:dyDescent="0.3">
      <c r="A95" s="1" t="s">
        <v>102</v>
      </c>
      <c r="B95">
        <f>VLOOKUP(A95,'2014'!$A$1:$J$161,3, FALSE)</f>
        <v>93</v>
      </c>
      <c r="C95">
        <f>VLOOKUP(A95,'2012'!$A$1:$J$161,3, FALSE)</f>
        <v>89</v>
      </c>
      <c r="D95">
        <f>VLOOKUP(A95,'2010'!$A$1:$J$161,3, FALSE)</f>
        <v>152</v>
      </c>
      <c r="E95">
        <f>VLOOKUP(A95,'2007'!$A$1:$J$161,3, FALSE)</f>
        <v>126</v>
      </c>
      <c r="F95">
        <f>VLOOKUP($A95,'2014'!$A$1:$J$161,4, FALSE)</f>
        <v>2.66</v>
      </c>
      <c r="G95">
        <f>VLOOKUP($A95,'2012'!$A$1:$J$161,4, FALSE)</f>
        <v>2.65</v>
      </c>
      <c r="H95">
        <f>VLOOKUP($A95,'2010'!$A$1:$J$161,4, FALSE)</f>
        <v>2.02</v>
      </c>
      <c r="I95">
        <f>VLOOKUP($A95,'2007'!$A$1:$J$161,4, FALSE)</f>
        <v>2.16</v>
      </c>
      <c r="J95">
        <f>VLOOKUP($A95,'2014'!$A$1:$J$161,5, FALSE)</f>
        <v>2.27</v>
      </c>
      <c r="K95">
        <f>VLOOKUP($A95,'2012'!$A$1:$J$161,5, FALSE)</f>
        <v>2.73</v>
      </c>
      <c r="L95">
        <f>VLOOKUP($A95,'2010'!$A$1:$J$161,5, FALSE)</f>
        <v>1.68</v>
      </c>
      <c r="M95">
        <f>VLOOKUP($A95,'2007'!$A$1:$J$161,5, FALSE)</f>
        <v>2.14</v>
      </c>
      <c r="N95">
        <f>VLOOKUP($A95,'2014'!$A$1:$J$161,6, FALSE)</f>
        <v>2.57</v>
      </c>
      <c r="O95">
        <f>VLOOKUP($A95,'2012'!$A$1:$J$161,6, FALSE)</f>
        <v>2.72</v>
      </c>
      <c r="P95">
        <f>VLOOKUP($A95,'2010'!$A$1:$J$161,6, FALSE)</f>
        <v>1.71</v>
      </c>
      <c r="Q95">
        <f>VLOOKUP($A95,'2007'!$A$1:$J$161,6, FALSE)</f>
        <v>2</v>
      </c>
      <c r="R95">
        <f>VLOOKUP($A95,'2014'!$A$1:$J$161,7, FALSE)</f>
        <v>2.7</v>
      </c>
      <c r="S95">
        <f>VLOOKUP($A95,'2012'!$A$1:$J$161,7, FALSE)</f>
        <v>2.4900000000000002</v>
      </c>
      <c r="T95">
        <f>VLOOKUP($A95,'2010'!$A$1:$J$161,7, FALSE)</f>
        <v>2.2000000000000002</v>
      </c>
      <c r="U95">
        <f>VLOOKUP($A95,'2007'!$A$1:$J$161,7, FALSE)</f>
        <v>2.14</v>
      </c>
      <c r="V95">
        <f>VLOOKUP($A95,'2014'!$A$1:$J$161,8, FALSE)</f>
        <v>2.69</v>
      </c>
      <c r="W95">
        <f>VLOOKUP($A95,'2012'!$A$1:$J$161,8, FALSE)</f>
        <v>2.65</v>
      </c>
      <c r="X95">
        <f>VLOOKUP($A95,'2010'!$A$1:$J$161,8, FALSE)</f>
        <v>2.04</v>
      </c>
      <c r="Y95">
        <f>VLOOKUP($A95,'2007'!$A$1:$J$161,8, FALSE)</f>
        <v>1.83</v>
      </c>
      <c r="Z95">
        <f>VLOOKUP($A95,'2014'!$A$1:$J$161,9, FALSE)</f>
        <v>2.56</v>
      </c>
      <c r="AA95">
        <f>VLOOKUP($A95,'2012'!$A$1:$J$161,9, FALSE)</f>
        <v>2.85</v>
      </c>
      <c r="AB95">
        <f>VLOOKUP($A95,'2010'!$A$1:$J$161,9, FALSE)</f>
        <v>2.04</v>
      </c>
      <c r="AC95">
        <f>VLOOKUP($A95,'2007'!$A$1:$J$161,9, FALSE)</f>
        <v>1.83</v>
      </c>
      <c r="AD95">
        <f>VLOOKUP($A95,'2014'!$A$1:$J$161,10, FALSE)</f>
        <v>3.15</v>
      </c>
      <c r="AE95">
        <f>VLOOKUP($A95,'2012'!$A$1:$J$161,10, FALSE)</f>
        <v>2.52</v>
      </c>
      <c r="AF95">
        <f>VLOOKUP($A95,'2010'!$A$1:$J$161,10, FALSE)</f>
        <v>2.38</v>
      </c>
      <c r="AG95">
        <f>VLOOKUP($A95,'2007'!$A$1:$J$161,10, FALSE)</f>
        <v>3</v>
      </c>
    </row>
    <row r="96" spans="1:33" x14ac:dyDescent="0.3">
      <c r="A96" s="1" t="s">
        <v>103</v>
      </c>
      <c r="B96">
        <f>VLOOKUP(A96,'2014'!$A$1:$J$161,3, FALSE)</f>
        <v>94</v>
      </c>
      <c r="C96">
        <f>VLOOKUP(A96,'2012'!$A$1:$J$161,3, FALSE)</f>
        <v>132</v>
      </c>
      <c r="D96">
        <f>VLOOKUP(A96,'2010'!$A$1:$J$161,3, FALSE)</f>
        <v>104</v>
      </c>
      <c r="E96">
        <f>VLOOKUP(A96,'2007'!$A$1:$J$161,3, FALSE)</f>
        <v>106</v>
      </c>
      <c r="F96">
        <f>VLOOKUP($A96,'2014'!$A$1:$J$161,4, FALSE)</f>
        <v>2.65</v>
      </c>
      <c r="G96">
        <f>VLOOKUP($A96,'2012'!$A$1:$J$161,4, FALSE)</f>
        <v>2.33</v>
      </c>
      <c r="H96">
        <f>VLOOKUP($A96,'2010'!$A$1:$J$161,4, FALSE)</f>
        <v>2.57</v>
      </c>
      <c r="I96">
        <f>VLOOKUP($A96,'2007'!$A$1:$J$161,4, FALSE)</f>
        <v>2.31</v>
      </c>
      <c r="J96">
        <f>VLOOKUP($A96,'2014'!$A$1:$J$161,5, FALSE)</f>
        <v>2.46</v>
      </c>
      <c r="K96">
        <f>VLOOKUP($A96,'2012'!$A$1:$J$161,5, FALSE)</f>
        <v>2.17</v>
      </c>
      <c r="L96">
        <f>VLOOKUP($A96,'2010'!$A$1:$J$161,5, FALSE)</f>
        <v>2.11</v>
      </c>
      <c r="M96">
        <f>VLOOKUP($A96,'2007'!$A$1:$J$161,5, FALSE)</f>
        <v>2.14</v>
      </c>
      <c r="N96">
        <f>VLOOKUP($A96,'2014'!$A$1:$J$161,6, FALSE)</f>
        <v>2.5499999999999998</v>
      </c>
      <c r="O96">
        <f>VLOOKUP($A96,'2012'!$A$1:$J$161,6, FALSE)</f>
        <v>2.44</v>
      </c>
      <c r="P96">
        <f>VLOOKUP($A96,'2010'!$A$1:$J$161,6, FALSE)</f>
        <v>2.0499999999999998</v>
      </c>
      <c r="Q96">
        <f>VLOOKUP($A96,'2007'!$A$1:$J$161,6, FALSE)</f>
        <v>1.94</v>
      </c>
      <c r="R96">
        <f>VLOOKUP($A96,'2014'!$A$1:$J$161,7, FALSE)</f>
        <v>3.14</v>
      </c>
      <c r="S96">
        <f>VLOOKUP($A96,'2012'!$A$1:$J$161,7, FALSE)</f>
        <v>2.08</v>
      </c>
      <c r="T96">
        <f>VLOOKUP($A96,'2010'!$A$1:$J$161,7, FALSE)</f>
        <v>2.83</v>
      </c>
      <c r="U96">
        <f>VLOOKUP($A96,'2007'!$A$1:$J$161,7, FALSE)</f>
        <v>2.36</v>
      </c>
      <c r="V96">
        <f>VLOOKUP($A96,'2014'!$A$1:$J$161,8, FALSE)</f>
        <v>2.44</v>
      </c>
      <c r="W96">
        <f>VLOOKUP($A96,'2012'!$A$1:$J$161,8, FALSE)</f>
        <v>2.15</v>
      </c>
      <c r="X96">
        <f>VLOOKUP($A96,'2010'!$A$1:$J$161,8, FALSE)</f>
        <v>2.17</v>
      </c>
      <c r="Y96">
        <f>VLOOKUP($A96,'2007'!$A$1:$J$161,8, FALSE)</f>
        <v>2.21</v>
      </c>
      <c r="Z96">
        <f>VLOOKUP($A96,'2014'!$A$1:$J$161,9, FALSE)</f>
        <v>2.35</v>
      </c>
      <c r="AA96">
        <f>VLOOKUP($A96,'2012'!$A$1:$J$161,9, FALSE)</f>
        <v>2.44</v>
      </c>
      <c r="AB96">
        <f>VLOOKUP($A96,'2010'!$A$1:$J$161,9, FALSE)</f>
        <v>3</v>
      </c>
      <c r="AC96">
        <f>VLOOKUP($A96,'2007'!$A$1:$J$161,9, FALSE)</f>
        <v>2.5</v>
      </c>
      <c r="AD96">
        <f>VLOOKUP($A96,'2014'!$A$1:$J$161,10, FALSE)</f>
        <v>2.89</v>
      </c>
      <c r="AE96">
        <f>VLOOKUP($A96,'2012'!$A$1:$J$161,10, FALSE)</f>
        <v>2.74</v>
      </c>
      <c r="AF96">
        <f>VLOOKUP($A96,'2010'!$A$1:$J$161,10, FALSE)</f>
        <v>3.17</v>
      </c>
      <c r="AG96">
        <f>VLOOKUP($A96,'2007'!$A$1:$J$161,10, FALSE)</f>
        <v>2.73</v>
      </c>
    </row>
    <row r="97" spans="1:33" x14ac:dyDescent="0.3">
      <c r="A97" s="1" t="s">
        <v>104</v>
      </c>
      <c r="B97">
        <f>VLOOKUP(A97,'2014'!$A$1:$J$161,3, FALSE)</f>
        <v>95</v>
      </c>
      <c r="C97" t="e">
        <f>VLOOKUP(A97,'2012'!$A$1:$J$161,3, FALSE)</f>
        <v>#N/A</v>
      </c>
      <c r="D97">
        <f>VLOOKUP(A97,'2010'!$A$1:$J$161,3, FALSE)</f>
        <v>107</v>
      </c>
      <c r="E97">
        <f>VLOOKUP(A97,'2007'!$A$1:$J$161,3, FALSE)</f>
        <v>122</v>
      </c>
      <c r="F97">
        <f>VLOOKUP($A97,'2014'!$A$1:$J$161,4, FALSE)</f>
        <v>2.65</v>
      </c>
      <c r="G97" t="e">
        <f>VLOOKUP($A97,'2012'!$A$1:$J$161,4, FALSE)</f>
        <v>#N/A</v>
      </c>
      <c r="H97">
        <f>VLOOKUP($A97,'2010'!$A$1:$J$161,4, FALSE)</f>
        <v>2.54</v>
      </c>
      <c r="I97">
        <f>VLOOKUP($A97,'2007'!$A$1:$J$161,4, FALSE)</f>
        <v>2.21</v>
      </c>
      <c r="J97">
        <f>VLOOKUP($A97,'2014'!$A$1:$J$161,5, FALSE)</f>
        <v>2.66</v>
      </c>
      <c r="K97" t="e">
        <f>VLOOKUP($A97,'2012'!$A$1:$J$161,5, FALSE)</f>
        <v>#N/A</v>
      </c>
      <c r="L97">
        <f>VLOOKUP($A97,'2010'!$A$1:$J$161,5, FALSE)</f>
        <v>2.2400000000000002</v>
      </c>
      <c r="M97">
        <f>VLOOKUP($A97,'2007'!$A$1:$J$161,5, FALSE)</f>
        <v>2.14</v>
      </c>
      <c r="N97">
        <f>VLOOKUP($A97,'2014'!$A$1:$J$161,6, FALSE)</f>
        <v>2.2000000000000002</v>
      </c>
      <c r="O97" t="e">
        <f>VLOOKUP($A97,'2012'!$A$1:$J$161,6, FALSE)</f>
        <v>#N/A</v>
      </c>
      <c r="P97">
        <f>VLOOKUP($A97,'2010'!$A$1:$J$161,6, FALSE)</f>
        <v>2.23</v>
      </c>
      <c r="Q97">
        <f>VLOOKUP($A97,'2007'!$A$1:$J$161,6, FALSE)</f>
        <v>1.86</v>
      </c>
      <c r="R97">
        <f>VLOOKUP($A97,'2014'!$A$1:$J$161,7, FALSE)</f>
        <v>2.69</v>
      </c>
      <c r="S97" t="e">
        <f>VLOOKUP($A97,'2012'!$A$1:$J$161,7, FALSE)</f>
        <v>#N/A</v>
      </c>
      <c r="T97">
        <f>VLOOKUP($A97,'2010'!$A$1:$J$161,7, FALSE)</f>
        <v>2.63</v>
      </c>
      <c r="U97">
        <f>VLOOKUP($A97,'2007'!$A$1:$J$161,7, FALSE)</f>
        <v>2.1800000000000002</v>
      </c>
      <c r="V97">
        <f>VLOOKUP($A97,'2014'!$A$1:$J$161,8, FALSE)</f>
        <v>2.58</v>
      </c>
      <c r="W97" t="e">
        <f>VLOOKUP($A97,'2012'!$A$1:$J$161,8, FALSE)</f>
        <v>#N/A</v>
      </c>
      <c r="X97">
        <f>VLOOKUP($A97,'2010'!$A$1:$J$161,8, FALSE)</f>
        <v>2.31</v>
      </c>
      <c r="Y97">
        <f>VLOOKUP($A97,'2007'!$A$1:$J$161,8, FALSE)</f>
        <v>2.41</v>
      </c>
      <c r="Z97">
        <f>VLOOKUP($A97,'2014'!$A$1:$J$161,9, FALSE)</f>
        <v>2.58</v>
      </c>
      <c r="AA97" t="e">
        <f>VLOOKUP($A97,'2012'!$A$1:$J$161,9, FALSE)</f>
        <v>#N/A</v>
      </c>
      <c r="AB97">
        <f>VLOOKUP($A97,'2010'!$A$1:$J$161,9, FALSE)</f>
        <v>2.5099999999999998</v>
      </c>
      <c r="AC97">
        <f>VLOOKUP($A97,'2007'!$A$1:$J$161,9, FALSE)</f>
        <v>2.19</v>
      </c>
      <c r="AD97">
        <f>VLOOKUP($A97,'2014'!$A$1:$J$161,10, FALSE)</f>
        <v>3.17</v>
      </c>
      <c r="AE97" t="e">
        <f>VLOOKUP($A97,'2012'!$A$1:$J$161,10, FALSE)</f>
        <v>#N/A</v>
      </c>
      <c r="AF97">
        <f>VLOOKUP($A97,'2010'!$A$1:$J$161,10, FALSE)</f>
        <v>3.21</v>
      </c>
      <c r="AG97">
        <f>VLOOKUP($A97,'2007'!$A$1:$J$161,10, FALSE)</f>
        <v>2.5</v>
      </c>
    </row>
    <row r="98" spans="1:33" x14ac:dyDescent="0.3">
      <c r="A98" s="1" t="s">
        <v>105</v>
      </c>
      <c r="B98">
        <f>VLOOKUP(A98,'2014'!$A$1:$J$161,3, FALSE)</f>
        <v>96</v>
      </c>
      <c r="C98">
        <f>VLOOKUP(A98,'2012'!$A$1:$J$161,3, FALSE)</f>
        <v>125</v>
      </c>
      <c r="D98">
        <f>VLOOKUP(A98,'2010'!$A$1:$J$161,3, FALSE)</f>
        <v>130</v>
      </c>
      <c r="E98">
        <f>VLOOKUP(A98,'2007'!$A$1:$J$161,3, FALSE)</f>
        <v>140</v>
      </c>
      <c r="F98">
        <f>VLOOKUP($A98,'2014'!$A$1:$J$161,4, FALSE)</f>
        <v>2.65</v>
      </c>
      <c r="G98">
        <f>VLOOKUP($A98,'2012'!$A$1:$J$161,4, FALSE)</f>
        <v>2.41</v>
      </c>
      <c r="H98">
        <f>VLOOKUP($A98,'2010'!$A$1:$J$161,4, FALSE)</f>
        <v>2.36</v>
      </c>
      <c r="I98">
        <f>VLOOKUP($A98,'2007'!$A$1:$J$161,4, FALSE)</f>
        <v>2.06</v>
      </c>
      <c r="J98">
        <f>VLOOKUP($A98,'2014'!$A$1:$J$161,5, FALSE)</f>
        <v>2.71</v>
      </c>
      <c r="K98">
        <f>VLOOKUP($A98,'2012'!$A$1:$J$161,5, FALSE)</f>
        <v>2.2599999999999998</v>
      </c>
      <c r="L98">
        <f>VLOOKUP($A98,'2010'!$A$1:$J$161,5, FALSE)</f>
        <v>1.97</v>
      </c>
      <c r="M98">
        <f>VLOOKUP($A98,'2007'!$A$1:$J$161,5, FALSE)</f>
        <v>1.6</v>
      </c>
      <c r="N98">
        <f>VLOOKUP($A98,'2014'!$A$1:$J$161,6, FALSE)</f>
        <v>2.54</v>
      </c>
      <c r="O98">
        <f>VLOOKUP($A98,'2012'!$A$1:$J$161,6, FALSE)</f>
        <v>2.02</v>
      </c>
      <c r="P98">
        <f>VLOOKUP($A98,'2010'!$A$1:$J$161,6, FALSE)</f>
        <v>2.06</v>
      </c>
      <c r="Q98">
        <f>VLOOKUP($A98,'2007'!$A$1:$J$161,6, FALSE)</f>
        <v>1.83</v>
      </c>
      <c r="R98">
        <f>VLOOKUP($A98,'2014'!$A$1:$J$161,7, FALSE)</f>
        <v>2.54</v>
      </c>
      <c r="S98">
        <f>VLOOKUP($A98,'2012'!$A$1:$J$161,7, FALSE)</f>
        <v>2.68</v>
      </c>
      <c r="T98">
        <f>VLOOKUP($A98,'2010'!$A$1:$J$161,7, FALSE)</f>
        <v>2.7</v>
      </c>
      <c r="U98">
        <f>VLOOKUP($A98,'2007'!$A$1:$J$161,7, FALSE)</f>
        <v>2</v>
      </c>
      <c r="V98">
        <f>VLOOKUP($A98,'2014'!$A$1:$J$161,8, FALSE)</f>
        <v>2.54</v>
      </c>
      <c r="W98">
        <f>VLOOKUP($A98,'2012'!$A$1:$J$161,8, FALSE)</f>
        <v>2.13</v>
      </c>
      <c r="X98">
        <f>VLOOKUP($A98,'2010'!$A$1:$J$161,8, FALSE)</f>
        <v>2.2400000000000002</v>
      </c>
      <c r="Y98">
        <f>VLOOKUP($A98,'2007'!$A$1:$J$161,8, FALSE)</f>
        <v>1.92</v>
      </c>
      <c r="Z98">
        <f>VLOOKUP($A98,'2014'!$A$1:$J$161,9, FALSE)</f>
        <v>2.54</v>
      </c>
      <c r="AA98">
        <f>VLOOKUP($A98,'2012'!$A$1:$J$161,9, FALSE)</f>
        <v>2.46</v>
      </c>
      <c r="AB98">
        <f>VLOOKUP($A98,'2010'!$A$1:$J$161,9, FALSE)</f>
        <v>2.2599999999999998</v>
      </c>
      <c r="AC98">
        <f>VLOOKUP($A98,'2007'!$A$1:$J$161,9, FALSE)</f>
        <v>2.27</v>
      </c>
      <c r="AD98">
        <f>VLOOKUP($A98,'2014'!$A$1:$J$161,10, FALSE)</f>
        <v>3.04</v>
      </c>
      <c r="AE98">
        <f>VLOOKUP($A98,'2012'!$A$1:$J$161,10, FALSE)</f>
        <v>2.85</v>
      </c>
      <c r="AF98">
        <f>VLOOKUP($A98,'2010'!$A$1:$J$161,10, FALSE)</f>
        <v>2.81</v>
      </c>
      <c r="AG98">
        <f>VLOOKUP($A98,'2007'!$A$1:$J$161,10, FALSE)</f>
        <v>2.82</v>
      </c>
    </row>
    <row r="99" spans="1:33" x14ac:dyDescent="0.3">
      <c r="A99" s="1" t="s">
        <v>106</v>
      </c>
      <c r="B99">
        <f>VLOOKUP(A99,'2014'!$A$1:$J$161,3, FALSE)</f>
        <v>97</v>
      </c>
      <c r="C99">
        <f>VLOOKUP(A99,'2012'!$A$1:$J$161,3, FALSE)</f>
        <v>64</v>
      </c>
      <c r="D99">
        <f>VLOOKUP(A99,'2010'!$A$1:$J$161,3, FALSE)</f>
        <v>72</v>
      </c>
      <c r="E99">
        <f>VLOOKUP(A99,'2007'!$A$1:$J$161,3, FALSE)</f>
        <v>82</v>
      </c>
      <c r="F99">
        <f>VLOOKUP($A99,'2014'!$A$1:$J$161,4, FALSE)</f>
        <v>2.64</v>
      </c>
      <c r="G99">
        <f>VLOOKUP($A99,'2012'!$A$1:$J$161,4, FALSE)</f>
        <v>2.87</v>
      </c>
      <c r="H99">
        <f>VLOOKUP($A99,'2010'!$A$1:$J$161,4, FALSE)</f>
        <v>2.77</v>
      </c>
      <c r="I99">
        <f>VLOOKUP($A99,'2007'!$A$1:$J$161,4, FALSE)</f>
        <v>2.5</v>
      </c>
      <c r="J99">
        <f>VLOOKUP($A99,'2014'!$A$1:$J$161,5, FALSE)</f>
        <v>2.59</v>
      </c>
      <c r="K99">
        <f>VLOOKUP($A99,'2012'!$A$1:$J$161,5, FALSE)</f>
        <v>2.65</v>
      </c>
      <c r="L99">
        <f>VLOOKUP($A99,'2010'!$A$1:$J$161,5, FALSE)</f>
        <v>2.5</v>
      </c>
      <c r="M99">
        <f>VLOOKUP($A99,'2007'!$A$1:$J$161,5, FALSE)</f>
        <v>2.1</v>
      </c>
      <c r="N99">
        <f>VLOOKUP($A99,'2014'!$A$1:$J$161,6, FALSE)</f>
        <v>2.44</v>
      </c>
      <c r="O99">
        <f>VLOOKUP($A99,'2012'!$A$1:$J$161,6, FALSE)</f>
        <v>2.72</v>
      </c>
      <c r="P99">
        <f>VLOOKUP($A99,'2010'!$A$1:$J$161,6, FALSE)</f>
        <v>2.59</v>
      </c>
      <c r="Q99">
        <f>VLOOKUP($A99,'2007'!$A$1:$J$161,6, FALSE)</f>
        <v>2.2799999999999998</v>
      </c>
      <c r="R99">
        <f>VLOOKUP($A99,'2014'!$A$1:$J$161,7, FALSE)</f>
        <v>2.72</v>
      </c>
      <c r="S99">
        <f>VLOOKUP($A99,'2012'!$A$1:$J$161,7, FALSE)</f>
        <v>2.76</v>
      </c>
      <c r="T99">
        <f>VLOOKUP($A99,'2010'!$A$1:$J$161,7, FALSE)</f>
        <v>2.54</v>
      </c>
      <c r="U99">
        <f>VLOOKUP($A99,'2007'!$A$1:$J$161,7, FALSE)</f>
        <v>2.61</v>
      </c>
      <c r="V99">
        <f>VLOOKUP($A99,'2014'!$A$1:$J$161,8, FALSE)</f>
        <v>2.64</v>
      </c>
      <c r="W99">
        <f>VLOOKUP($A99,'2012'!$A$1:$J$161,8, FALSE)</f>
        <v>2.95</v>
      </c>
      <c r="X99">
        <f>VLOOKUP($A99,'2010'!$A$1:$J$161,8, FALSE)</f>
        <v>2.75</v>
      </c>
      <c r="Y99">
        <f>VLOOKUP($A99,'2007'!$A$1:$J$161,8, FALSE)</f>
        <v>2.44</v>
      </c>
      <c r="Z99">
        <f>VLOOKUP($A99,'2014'!$A$1:$J$161,9, FALSE)</f>
        <v>2.5499999999999998</v>
      </c>
      <c r="AA99">
        <f>VLOOKUP($A99,'2012'!$A$1:$J$161,9, FALSE)</f>
        <v>2.66</v>
      </c>
      <c r="AB99">
        <f>VLOOKUP($A99,'2010'!$A$1:$J$161,9, FALSE)</f>
        <v>2.75</v>
      </c>
      <c r="AC99">
        <f>VLOOKUP($A99,'2007'!$A$1:$J$161,9, FALSE)</f>
        <v>2.63</v>
      </c>
      <c r="AD99">
        <f>VLOOKUP($A99,'2014'!$A$1:$J$161,10, FALSE)</f>
        <v>2.87</v>
      </c>
      <c r="AE99">
        <f>VLOOKUP($A99,'2012'!$A$1:$J$161,10, FALSE)</f>
        <v>3.45</v>
      </c>
      <c r="AF99">
        <f>VLOOKUP($A99,'2010'!$A$1:$J$161,10, FALSE)</f>
        <v>3.52</v>
      </c>
      <c r="AG99">
        <f>VLOOKUP($A99,'2007'!$A$1:$J$161,10, FALSE)</f>
        <v>2.94</v>
      </c>
    </row>
    <row r="100" spans="1:33" x14ac:dyDescent="0.3">
      <c r="A100" s="1" t="s">
        <v>107</v>
      </c>
      <c r="B100">
        <f>VLOOKUP(A100,'2014'!$A$1:$J$161,3, FALSE)</f>
        <v>98</v>
      </c>
      <c r="C100">
        <f>VLOOKUP(A100,'2012'!$A$1:$J$161,3, FALSE)</f>
        <v>134</v>
      </c>
      <c r="D100">
        <f>VLOOKUP(A100,'2010'!$A$1:$J$161,3, FALSE)</f>
        <v>145</v>
      </c>
      <c r="E100">
        <f>VLOOKUP(A100,'2007'!$A$1:$J$161,3, FALSE)</f>
        <v>121</v>
      </c>
      <c r="F100">
        <f>VLOOKUP($A100,'2014'!$A$1:$J$161,4, FALSE)</f>
        <v>2.64</v>
      </c>
      <c r="G100">
        <f>VLOOKUP($A100,'2012'!$A$1:$J$161,4, FALSE)</f>
        <v>2.3199999999999998</v>
      </c>
      <c r="H100">
        <f>VLOOKUP($A100,'2010'!$A$1:$J$161,4, FALSE)</f>
        <v>2.23</v>
      </c>
      <c r="I100">
        <f>VLOOKUP($A100,'2007'!$A$1:$J$161,4, FALSE)</f>
        <v>2.2400000000000002</v>
      </c>
      <c r="J100">
        <f>VLOOKUP($A100,'2014'!$A$1:$J$161,5, FALSE)</f>
        <v>2.5</v>
      </c>
      <c r="K100">
        <f>VLOOKUP($A100,'2012'!$A$1:$J$161,5, FALSE)</f>
        <v>2.12</v>
      </c>
      <c r="L100">
        <f>VLOOKUP($A100,'2010'!$A$1:$J$161,5, FALSE)</f>
        <v>2.2200000000000002</v>
      </c>
      <c r="M100">
        <f>VLOOKUP($A100,'2007'!$A$1:$J$161,5, FALSE)</f>
        <v>2.12</v>
      </c>
      <c r="N100">
        <f>VLOOKUP($A100,'2014'!$A$1:$J$161,6, FALSE)</f>
        <v>2.35</v>
      </c>
      <c r="O100">
        <f>VLOOKUP($A100,'2012'!$A$1:$J$161,6, FALSE)</f>
        <v>2.4</v>
      </c>
      <c r="P100">
        <f>VLOOKUP($A100,'2010'!$A$1:$J$161,6, FALSE)</f>
        <v>1.89</v>
      </c>
      <c r="Q100">
        <f>VLOOKUP($A100,'2007'!$A$1:$J$161,6, FALSE)</f>
        <v>1.89</v>
      </c>
      <c r="R100">
        <f>VLOOKUP($A100,'2014'!$A$1:$J$161,7, FALSE)</f>
        <v>2.63</v>
      </c>
      <c r="S100">
        <f>VLOOKUP($A100,'2012'!$A$1:$J$161,7, FALSE)</f>
        <v>2.33</v>
      </c>
      <c r="T100">
        <f>VLOOKUP($A100,'2010'!$A$1:$J$161,7, FALSE)</f>
        <v>1.73</v>
      </c>
      <c r="U100">
        <f>VLOOKUP($A100,'2007'!$A$1:$J$161,7, FALSE)</f>
        <v>2.67</v>
      </c>
      <c r="V100">
        <f>VLOOKUP($A100,'2014'!$A$1:$J$161,8, FALSE)</f>
        <v>2.63</v>
      </c>
      <c r="W100">
        <f>VLOOKUP($A100,'2012'!$A$1:$J$161,8, FALSE)</f>
        <v>2.2799999999999998</v>
      </c>
      <c r="X100">
        <f>VLOOKUP($A100,'2010'!$A$1:$J$161,8, FALSE)</f>
        <v>2.02</v>
      </c>
      <c r="Y100">
        <f>VLOOKUP($A100,'2007'!$A$1:$J$161,8, FALSE)</f>
        <v>2.33</v>
      </c>
      <c r="Z100">
        <f>VLOOKUP($A100,'2014'!$A$1:$J$161,9, FALSE)</f>
        <v>2.4900000000000002</v>
      </c>
      <c r="AA100">
        <f>VLOOKUP($A100,'2012'!$A$1:$J$161,9, FALSE)</f>
        <v>2.13</v>
      </c>
      <c r="AB100">
        <f>VLOOKUP($A100,'2010'!$A$1:$J$161,9, FALSE)</f>
        <v>2.77</v>
      </c>
      <c r="AC100">
        <f>VLOOKUP($A100,'2007'!$A$1:$J$161,9, FALSE)</f>
        <v>2.12</v>
      </c>
      <c r="AD100">
        <f>VLOOKUP($A100,'2014'!$A$1:$J$161,10, FALSE)</f>
        <v>3.21</v>
      </c>
      <c r="AE100">
        <f>VLOOKUP($A100,'2012'!$A$1:$J$161,10, FALSE)</f>
        <v>2.67</v>
      </c>
      <c r="AF100">
        <f>VLOOKUP($A100,'2010'!$A$1:$J$161,10, FALSE)</f>
        <v>2.77</v>
      </c>
      <c r="AG100">
        <f>VLOOKUP($A100,'2007'!$A$1:$J$161,10, FALSE)</f>
        <v>2.25</v>
      </c>
    </row>
    <row r="101" spans="1:33" x14ac:dyDescent="0.3">
      <c r="A101" s="1" t="s">
        <v>108</v>
      </c>
      <c r="B101">
        <f>VLOOKUP(A101,'2014'!$A$1:$J$161,3, FALSE)</f>
        <v>99</v>
      </c>
      <c r="C101">
        <f>VLOOKUP(A101,'2012'!$A$1:$J$161,3, FALSE)</f>
        <v>91</v>
      </c>
      <c r="D101" t="e">
        <f>VLOOKUP(A101,'2010'!$A$1:$J$161,3, FALSE)</f>
        <v>#N/A</v>
      </c>
      <c r="E101">
        <f>VLOOKUP(A101,'2007'!$A$1:$J$161,3, FALSE)</f>
        <v>74</v>
      </c>
      <c r="F101">
        <f>VLOOKUP($A101,'2014'!$A$1:$J$161,4, FALSE)</f>
        <v>2.64</v>
      </c>
      <c r="G101">
        <f>VLOOKUP($A101,'2012'!$A$1:$J$161,4, FALSE)</f>
        <v>2.61</v>
      </c>
      <c r="H101" t="e">
        <f>VLOOKUP($A101,'2010'!$A$1:$J$161,4, FALSE)</f>
        <v>#N/A</v>
      </c>
      <c r="I101">
        <f>VLOOKUP($A101,'2007'!$A$1:$J$161,4, FALSE)</f>
        <v>2.5299999999999998</v>
      </c>
      <c r="J101">
        <f>VLOOKUP($A101,'2014'!$A$1:$J$161,5, FALSE)</f>
        <v>2.5</v>
      </c>
      <c r="K101">
        <f>VLOOKUP($A101,'2012'!$A$1:$J$161,5, FALSE)</f>
        <v>2.2400000000000002</v>
      </c>
      <c r="L101" t="e">
        <f>VLOOKUP($A101,'2010'!$A$1:$J$161,5, FALSE)</f>
        <v>#N/A</v>
      </c>
      <c r="M101">
        <f>VLOOKUP($A101,'2007'!$A$1:$J$161,5, FALSE)</f>
        <v>2.67</v>
      </c>
      <c r="N101">
        <f>VLOOKUP($A101,'2014'!$A$1:$J$161,6, FALSE)</f>
        <v>2.5499999999999998</v>
      </c>
      <c r="O101">
        <f>VLOOKUP($A101,'2012'!$A$1:$J$161,6, FALSE)</f>
        <v>2.78</v>
      </c>
      <c r="P101" t="e">
        <f>VLOOKUP($A101,'2010'!$A$1:$J$161,6, FALSE)</f>
        <v>#N/A</v>
      </c>
      <c r="Q101">
        <f>VLOOKUP($A101,'2007'!$A$1:$J$161,6, FALSE)</f>
        <v>2.62</v>
      </c>
      <c r="R101">
        <f>VLOOKUP($A101,'2014'!$A$1:$J$161,7, FALSE)</f>
        <v>2.74</v>
      </c>
      <c r="S101">
        <f>VLOOKUP($A101,'2012'!$A$1:$J$161,7, FALSE)</f>
        <v>2.58</v>
      </c>
      <c r="T101" t="e">
        <f>VLOOKUP($A101,'2010'!$A$1:$J$161,7, FALSE)</f>
        <v>#N/A</v>
      </c>
      <c r="U101">
        <f>VLOOKUP($A101,'2007'!$A$1:$J$161,7, FALSE)</f>
        <v>2.12</v>
      </c>
      <c r="V101">
        <f>VLOOKUP($A101,'2014'!$A$1:$J$161,8, FALSE)</f>
        <v>2.46</v>
      </c>
      <c r="W101">
        <f>VLOOKUP($A101,'2012'!$A$1:$J$161,8, FALSE)</f>
        <v>2.65</v>
      </c>
      <c r="X101" t="e">
        <f>VLOOKUP($A101,'2010'!$A$1:$J$161,8, FALSE)</f>
        <v>#N/A</v>
      </c>
      <c r="Y101">
        <f>VLOOKUP($A101,'2007'!$A$1:$J$161,8, FALSE)</f>
        <v>2.12</v>
      </c>
      <c r="Z101">
        <f>VLOOKUP($A101,'2014'!$A$1:$J$161,9, FALSE)</f>
        <v>2.5099999999999998</v>
      </c>
      <c r="AA101">
        <f>VLOOKUP($A101,'2012'!$A$1:$J$161,9, FALSE)</f>
        <v>2.58</v>
      </c>
      <c r="AB101" t="e">
        <f>VLOOKUP($A101,'2010'!$A$1:$J$161,9, FALSE)</f>
        <v>#N/A</v>
      </c>
      <c r="AC101">
        <f>VLOOKUP($A101,'2007'!$A$1:$J$161,9, FALSE)</f>
        <v>2.71</v>
      </c>
      <c r="AD101">
        <f>VLOOKUP($A101,'2014'!$A$1:$J$161,10, FALSE)</f>
        <v>3.05</v>
      </c>
      <c r="AE101">
        <f>VLOOKUP($A101,'2012'!$A$1:$J$161,10, FALSE)</f>
        <v>2.87</v>
      </c>
      <c r="AF101" t="e">
        <f>VLOOKUP($A101,'2010'!$A$1:$J$161,10, FALSE)</f>
        <v>#N/A</v>
      </c>
      <c r="AG101">
        <f>VLOOKUP($A101,'2007'!$A$1:$J$161,10, FALSE)</f>
        <v>3</v>
      </c>
    </row>
    <row r="102" spans="1:33" x14ac:dyDescent="0.3">
      <c r="A102" s="1" t="s">
        <v>109</v>
      </c>
      <c r="B102">
        <f>VLOOKUP(A102,'2014'!$A$1:$J$161,3, FALSE)</f>
        <v>100</v>
      </c>
      <c r="C102">
        <f>VLOOKUP(A102,'2012'!$A$1:$J$161,3, FALSE)</f>
        <v>108</v>
      </c>
      <c r="D102">
        <f>VLOOKUP(A102,'2010'!$A$1:$J$161,3, FALSE)</f>
        <v>117</v>
      </c>
      <c r="E102">
        <f>VLOOKUP(A102,'2007'!$A$1:$J$161,3, FALSE)</f>
        <v>125</v>
      </c>
      <c r="F102">
        <f>VLOOKUP($A102,'2014'!$A$1:$J$161,4, FALSE)</f>
        <v>2.63</v>
      </c>
      <c r="G102">
        <f>VLOOKUP($A102,'2012'!$A$1:$J$161,4, FALSE)</f>
        <v>2.5099999999999998</v>
      </c>
      <c r="H102">
        <f>VLOOKUP($A102,'2010'!$A$1:$J$161,4, FALSE)</f>
        <v>2.4700000000000002</v>
      </c>
      <c r="I102">
        <f>VLOOKUP($A102,'2007'!$A$1:$J$161,4, FALSE)</f>
        <v>2.16</v>
      </c>
      <c r="J102">
        <f>VLOOKUP($A102,'2014'!$A$1:$J$161,5, FALSE)</f>
        <v>2.2200000000000002</v>
      </c>
      <c r="K102">
        <f>VLOOKUP($A102,'2012'!$A$1:$J$161,5, FALSE)</f>
        <v>2.33</v>
      </c>
      <c r="L102">
        <f>VLOOKUP($A102,'2010'!$A$1:$J$161,5, FALSE)</f>
        <v>2.35</v>
      </c>
      <c r="M102">
        <f>VLOOKUP($A102,'2007'!$A$1:$J$161,5, FALSE)</f>
        <v>2</v>
      </c>
      <c r="N102">
        <f>VLOOKUP($A102,'2014'!$A$1:$J$161,6, FALSE)</f>
        <v>2.67</v>
      </c>
      <c r="O102">
        <f>VLOOKUP($A102,'2012'!$A$1:$J$161,6, FALSE)</f>
        <v>2.0499999999999998</v>
      </c>
      <c r="P102">
        <f>VLOOKUP($A102,'2010'!$A$1:$J$161,6, FALSE)</f>
        <v>2.52</v>
      </c>
      <c r="Q102">
        <f>VLOOKUP($A102,'2007'!$A$1:$J$161,6, FALSE)</f>
        <v>2.25</v>
      </c>
      <c r="R102">
        <f>VLOOKUP($A102,'2014'!$A$1:$J$161,7, FALSE)</f>
        <v>2.73</v>
      </c>
      <c r="S102">
        <f>VLOOKUP($A102,'2012'!$A$1:$J$161,7, FALSE)</f>
        <v>2.81</v>
      </c>
      <c r="T102">
        <f>VLOOKUP($A102,'2010'!$A$1:$J$161,7, FALSE)</f>
        <v>2.38</v>
      </c>
      <c r="U102">
        <f>VLOOKUP($A102,'2007'!$A$1:$J$161,7, FALSE)</f>
        <v>2.25</v>
      </c>
      <c r="V102">
        <f>VLOOKUP($A102,'2014'!$A$1:$J$161,8, FALSE)</f>
        <v>2.37</v>
      </c>
      <c r="W102">
        <f>VLOOKUP($A102,'2012'!$A$1:$J$161,8, FALSE)</f>
        <v>2.68</v>
      </c>
      <c r="X102">
        <f>VLOOKUP($A102,'2010'!$A$1:$J$161,8, FALSE)</f>
        <v>2.42</v>
      </c>
      <c r="Y102">
        <f>VLOOKUP($A102,'2007'!$A$1:$J$161,8, FALSE)</f>
        <v>1.75</v>
      </c>
      <c r="Z102">
        <f>VLOOKUP($A102,'2014'!$A$1:$J$161,9, FALSE)</f>
        <v>2.9</v>
      </c>
      <c r="AA102">
        <f>VLOOKUP($A102,'2012'!$A$1:$J$161,9, FALSE)</f>
        <v>2.31</v>
      </c>
      <c r="AB102">
        <f>VLOOKUP($A102,'2010'!$A$1:$J$161,9, FALSE)</f>
        <v>2.5099999999999998</v>
      </c>
      <c r="AC102">
        <f>VLOOKUP($A102,'2007'!$A$1:$J$161,9, FALSE)</f>
        <v>2.25</v>
      </c>
      <c r="AD102">
        <f>VLOOKUP($A102,'2014'!$A$1:$J$161,10, FALSE)</f>
        <v>2.86</v>
      </c>
      <c r="AE102">
        <f>VLOOKUP($A102,'2012'!$A$1:$J$161,10, FALSE)</f>
        <v>2.76</v>
      </c>
      <c r="AF102">
        <f>VLOOKUP($A102,'2010'!$A$1:$J$161,10, FALSE)</f>
        <v>2.67</v>
      </c>
      <c r="AG102">
        <f>VLOOKUP($A102,'2007'!$A$1:$J$161,10, FALSE)</f>
        <v>2.5</v>
      </c>
    </row>
    <row r="103" spans="1:33" x14ac:dyDescent="0.3">
      <c r="A103" s="1" t="s">
        <v>110</v>
      </c>
      <c r="B103">
        <f>VLOOKUP(A103,'2014'!$A$1:$J$161,3, FALSE)</f>
        <v>101</v>
      </c>
      <c r="C103">
        <f>VLOOKUP(A103,'2012'!$A$1:$J$161,3, FALSE)</f>
        <v>110</v>
      </c>
      <c r="D103">
        <f>VLOOKUP(A103,'2010'!$A$1:$J$161,3, FALSE)</f>
        <v>58</v>
      </c>
      <c r="E103">
        <f>VLOOKUP(A103,'2007'!$A$1:$J$161,3, FALSE)</f>
        <v>101</v>
      </c>
      <c r="F103">
        <f>VLOOKUP($A103,'2014'!$A$1:$J$161,4, FALSE)</f>
        <v>2.62</v>
      </c>
      <c r="G103">
        <f>VLOOKUP($A103,'2012'!$A$1:$J$161,4, FALSE)</f>
        <v>2.4900000000000002</v>
      </c>
      <c r="H103">
        <f>VLOOKUP($A103,'2010'!$A$1:$J$161,4, FALSE)</f>
        <v>2.86</v>
      </c>
      <c r="I103">
        <f>VLOOKUP($A103,'2007'!$A$1:$J$161,4, FALSE)</f>
        <v>2.37</v>
      </c>
      <c r="J103">
        <f>VLOOKUP($A103,'2014'!$A$1:$J$161,5, FALSE)</f>
        <v>2.61</v>
      </c>
      <c r="K103">
        <f>VLOOKUP($A103,'2012'!$A$1:$J$161,5, FALSE)</f>
        <v>2.46</v>
      </c>
      <c r="L103">
        <f>VLOOKUP($A103,'2010'!$A$1:$J$161,5, FALSE)</f>
        <v>2.4500000000000002</v>
      </c>
      <c r="M103">
        <f>VLOOKUP($A103,'2007'!$A$1:$J$161,5, FALSE)</f>
        <v>2.38</v>
      </c>
      <c r="N103">
        <f>VLOOKUP($A103,'2014'!$A$1:$J$161,6, FALSE)</f>
        <v>2.2999999999999998</v>
      </c>
      <c r="O103">
        <f>VLOOKUP($A103,'2012'!$A$1:$J$161,6, FALSE)</f>
        <v>2.31</v>
      </c>
      <c r="P103">
        <f>VLOOKUP($A103,'2010'!$A$1:$J$161,6, FALSE)</f>
        <v>2.64</v>
      </c>
      <c r="Q103">
        <f>VLOOKUP($A103,'2007'!$A$1:$J$161,6, FALSE)</f>
        <v>2.09</v>
      </c>
      <c r="R103">
        <f>VLOOKUP($A103,'2014'!$A$1:$J$161,7, FALSE)</f>
        <v>3.03</v>
      </c>
      <c r="S103">
        <f>VLOOKUP($A103,'2012'!$A$1:$J$161,7, FALSE)</f>
        <v>2.72</v>
      </c>
      <c r="T103">
        <f>VLOOKUP($A103,'2010'!$A$1:$J$161,7, FALSE)</f>
        <v>2.75</v>
      </c>
      <c r="U103">
        <f>VLOOKUP($A103,'2007'!$A$1:$J$161,7, FALSE)</f>
        <v>2.09</v>
      </c>
      <c r="V103">
        <f>VLOOKUP($A103,'2014'!$A$1:$J$161,8, FALSE)</f>
        <v>2.5299999999999998</v>
      </c>
      <c r="W103">
        <f>VLOOKUP($A103,'2012'!$A$1:$J$161,8, FALSE)</f>
        <v>2.5499999999999998</v>
      </c>
      <c r="X103">
        <f>VLOOKUP($A103,'2010'!$A$1:$J$161,8, FALSE)</f>
        <v>2.73</v>
      </c>
      <c r="Y103">
        <f>VLOOKUP($A103,'2007'!$A$1:$J$161,8, FALSE)</f>
        <v>2.73</v>
      </c>
      <c r="Z103">
        <f>VLOOKUP($A103,'2014'!$A$1:$J$161,9, FALSE)</f>
        <v>2.65</v>
      </c>
      <c r="AA103">
        <f>VLOOKUP($A103,'2012'!$A$1:$J$161,9, FALSE)</f>
        <v>2.1</v>
      </c>
      <c r="AB103">
        <f>VLOOKUP($A103,'2010'!$A$1:$J$161,9, FALSE)</f>
        <v>3.08</v>
      </c>
      <c r="AC103">
        <f>VLOOKUP($A103,'2007'!$A$1:$J$161,9, FALSE)</f>
        <v>2.2999999999999998</v>
      </c>
      <c r="AD103">
        <f>VLOOKUP($A103,'2014'!$A$1:$J$161,10, FALSE)</f>
        <v>2.5299999999999998</v>
      </c>
      <c r="AE103">
        <f>VLOOKUP($A103,'2012'!$A$1:$J$161,10, FALSE)</f>
        <v>2.74</v>
      </c>
      <c r="AF103">
        <f>VLOOKUP($A103,'2010'!$A$1:$J$161,10, FALSE)</f>
        <v>3.52</v>
      </c>
      <c r="AG103">
        <f>VLOOKUP($A103,'2007'!$A$1:$J$161,10, FALSE)</f>
        <v>2.62</v>
      </c>
    </row>
    <row r="104" spans="1:33" x14ac:dyDescent="0.3">
      <c r="A104" s="1" t="s">
        <v>111</v>
      </c>
      <c r="B104">
        <f>VLOOKUP(A104,'2014'!$A$1:$J$161,3, FALSE)</f>
        <v>102</v>
      </c>
      <c r="C104">
        <f>VLOOKUP(A104,'2012'!$A$1:$J$161,3, FALSE)</f>
        <v>119</v>
      </c>
      <c r="D104">
        <f>VLOOKUP(A104,'2010'!$A$1:$J$161,3, FALSE)</f>
        <v>127</v>
      </c>
      <c r="E104">
        <f>VLOOKUP(A104,'2007'!$A$1:$J$161,3, FALSE)</f>
        <v>105</v>
      </c>
      <c r="F104">
        <f>VLOOKUP($A104,'2014'!$A$1:$J$161,4, FALSE)</f>
        <v>2.62</v>
      </c>
      <c r="G104">
        <f>VLOOKUP($A104,'2012'!$A$1:$J$161,4, FALSE)</f>
        <v>2.4500000000000002</v>
      </c>
      <c r="H104">
        <f>VLOOKUP($A104,'2010'!$A$1:$J$161,4, FALSE)</f>
        <v>2.38</v>
      </c>
      <c r="I104">
        <f>VLOOKUP($A104,'2007'!$A$1:$J$161,4, FALSE)</f>
        <v>2.31</v>
      </c>
      <c r="J104">
        <f>VLOOKUP($A104,'2014'!$A$1:$J$161,5, FALSE)</f>
        <v>2.57</v>
      </c>
      <c r="K104">
        <f>VLOOKUP($A104,'2012'!$A$1:$J$161,5, FALSE)</f>
        <v>2</v>
      </c>
      <c r="L104">
        <f>VLOOKUP($A104,'2010'!$A$1:$J$161,5, FALSE)</f>
        <v>2.2799999999999998</v>
      </c>
      <c r="M104">
        <f>VLOOKUP($A104,'2007'!$A$1:$J$161,5, FALSE)</f>
        <v>2.4</v>
      </c>
      <c r="N104">
        <f>VLOOKUP($A104,'2014'!$A$1:$J$161,6, FALSE)</f>
        <v>2.57</v>
      </c>
      <c r="O104">
        <f>VLOOKUP($A104,'2012'!$A$1:$J$161,6, FALSE)</f>
        <v>2.41</v>
      </c>
      <c r="P104">
        <f>VLOOKUP($A104,'2010'!$A$1:$J$161,6, FALSE)</f>
        <v>2</v>
      </c>
      <c r="Q104">
        <f>VLOOKUP($A104,'2007'!$A$1:$J$161,6, FALSE)</f>
        <v>2.14</v>
      </c>
      <c r="R104">
        <f>VLOOKUP($A104,'2014'!$A$1:$J$161,7, FALSE)</f>
        <v>2.57</v>
      </c>
      <c r="S104">
        <f>VLOOKUP($A104,'2012'!$A$1:$J$161,7, FALSE)</f>
        <v>2.54</v>
      </c>
      <c r="T104">
        <f>VLOOKUP($A104,'2010'!$A$1:$J$161,7, FALSE)</f>
        <v>2.33</v>
      </c>
      <c r="U104">
        <f>VLOOKUP($A104,'2007'!$A$1:$J$161,7, FALSE)</f>
        <v>2.83</v>
      </c>
      <c r="V104">
        <f>VLOOKUP($A104,'2014'!$A$1:$J$161,8, FALSE)</f>
        <v>2.86</v>
      </c>
      <c r="W104">
        <f>VLOOKUP($A104,'2012'!$A$1:$J$161,8, FALSE)</f>
        <v>2.46</v>
      </c>
      <c r="X104">
        <f>VLOOKUP($A104,'2010'!$A$1:$J$161,8, FALSE)</f>
        <v>2.16</v>
      </c>
      <c r="Y104">
        <f>VLOOKUP($A104,'2007'!$A$1:$J$161,8, FALSE)</f>
        <v>2</v>
      </c>
      <c r="Z104">
        <f>VLOOKUP($A104,'2014'!$A$1:$J$161,9, FALSE)</f>
        <v>2.57</v>
      </c>
      <c r="AA104">
        <f>VLOOKUP($A104,'2012'!$A$1:$J$161,9, FALSE)</f>
        <v>2.42</v>
      </c>
      <c r="AB104">
        <f>VLOOKUP($A104,'2010'!$A$1:$J$161,9, FALSE)</f>
        <v>2.38</v>
      </c>
      <c r="AC104">
        <f>VLOOKUP($A104,'2007'!$A$1:$J$161,9, FALSE)</f>
        <v>2</v>
      </c>
      <c r="AD104">
        <f>VLOOKUP($A104,'2014'!$A$1:$J$161,10, FALSE)</f>
        <v>2.57</v>
      </c>
      <c r="AE104">
        <f>VLOOKUP($A104,'2012'!$A$1:$J$161,10, FALSE)</f>
        <v>2.84</v>
      </c>
      <c r="AF104">
        <f>VLOOKUP($A104,'2010'!$A$1:$J$161,10, FALSE)</f>
        <v>3.08</v>
      </c>
      <c r="AG104">
        <f>VLOOKUP($A104,'2007'!$A$1:$J$161,10, FALSE)</f>
        <v>2.4300000000000002</v>
      </c>
    </row>
    <row r="105" spans="1:33" x14ac:dyDescent="0.3">
      <c r="A105" s="1" t="s">
        <v>112</v>
      </c>
      <c r="B105">
        <f>VLOOKUP(A105,'2014'!$A$1:$J$161,3, FALSE)</f>
        <v>103</v>
      </c>
      <c r="C105">
        <f>VLOOKUP(A105,'2012'!$A$1:$J$161,3, FALSE)</f>
        <v>105</v>
      </c>
      <c r="D105">
        <f>VLOOKUP(A105,'2010'!$A$1:$J$161,3, FALSE)</f>
        <v>70</v>
      </c>
      <c r="E105">
        <f>VLOOKUP(A105,'2007'!$A$1:$J$161,3, FALSE)</f>
        <v>80</v>
      </c>
      <c r="F105">
        <f>VLOOKUP($A105,'2014'!$A$1:$J$161,4, FALSE)</f>
        <v>2.61</v>
      </c>
      <c r="G105">
        <f>VLOOKUP($A105,'2012'!$A$1:$J$161,4, FALSE)</f>
        <v>2.5299999999999998</v>
      </c>
      <c r="H105">
        <f>VLOOKUP($A105,'2010'!$A$1:$J$161,4, FALSE)</f>
        <v>2.78</v>
      </c>
      <c r="I105">
        <f>VLOOKUP($A105,'2007'!$A$1:$J$161,4, FALSE)</f>
        <v>2.5</v>
      </c>
      <c r="J105">
        <f>VLOOKUP($A105,'2014'!$A$1:$J$161,5, FALSE)</f>
        <v>2.7</v>
      </c>
      <c r="K105">
        <f>VLOOKUP($A105,'2012'!$A$1:$J$161,5, FALSE)</f>
        <v>2.39</v>
      </c>
      <c r="L105">
        <f>VLOOKUP($A105,'2010'!$A$1:$J$161,5, FALSE)</f>
        <v>2.39</v>
      </c>
      <c r="M105">
        <f>VLOOKUP($A105,'2007'!$A$1:$J$161,5, FALSE)</f>
        <v>2.48</v>
      </c>
      <c r="N105">
        <f>VLOOKUP($A105,'2014'!$A$1:$J$161,6, FALSE)</f>
        <v>2.2400000000000002</v>
      </c>
      <c r="O105">
        <f>VLOOKUP($A105,'2012'!$A$1:$J$161,6, FALSE)</f>
        <v>2.35</v>
      </c>
      <c r="P105">
        <f>VLOOKUP($A105,'2010'!$A$1:$J$161,6, FALSE)</f>
        <v>2.31</v>
      </c>
      <c r="Q105">
        <f>VLOOKUP($A105,'2007'!$A$1:$J$161,6, FALSE)</f>
        <v>2.3199999999999998</v>
      </c>
      <c r="R105">
        <f>VLOOKUP($A105,'2014'!$A$1:$J$161,7, FALSE)</f>
        <v>2.79</v>
      </c>
      <c r="S105">
        <f>VLOOKUP($A105,'2012'!$A$1:$J$161,7, FALSE)</f>
        <v>2.7</v>
      </c>
      <c r="T105">
        <f>VLOOKUP($A105,'2010'!$A$1:$J$161,7, FALSE)</f>
        <v>2.67</v>
      </c>
      <c r="U105">
        <f>VLOOKUP($A105,'2007'!$A$1:$J$161,7, FALSE)</f>
        <v>2.48</v>
      </c>
      <c r="V105">
        <f>VLOOKUP($A105,'2014'!$A$1:$J$161,8, FALSE)</f>
        <v>2.4700000000000002</v>
      </c>
      <c r="W105">
        <f>VLOOKUP($A105,'2012'!$A$1:$J$161,8, FALSE)</f>
        <v>2.44</v>
      </c>
      <c r="X105">
        <f>VLOOKUP($A105,'2010'!$A$1:$J$161,8, FALSE)</f>
        <v>2.57</v>
      </c>
      <c r="Y105">
        <f>VLOOKUP($A105,'2007'!$A$1:$J$161,8, FALSE)</f>
        <v>2.41</v>
      </c>
      <c r="Z105">
        <f>VLOOKUP($A105,'2014'!$A$1:$J$161,9, FALSE)</f>
        <v>2.61</v>
      </c>
      <c r="AA105">
        <f>VLOOKUP($A105,'2012'!$A$1:$J$161,9, FALSE)</f>
        <v>2.35</v>
      </c>
      <c r="AB105">
        <f>VLOOKUP($A105,'2010'!$A$1:$J$161,9, FALSE)</f>
        <v>2.83</v>
      </c>
      <c r="AC105">
        <f>VLOOKUP($A105,'2007'!$A$1:$J$161,9, FALSE)</f>
        <v>2.41</v>
      </c>
      <c r="AD105">
        <f>VLOOKUP($A105,'2014'!$A$1:$J$161,10, FALSE)</f>
        <v>2.79</v>
      </c>
      <c r="AE105">
        <f>VLOOKUP($A105,'2012'!$A$1:$J$161,10, FALSE)</f>
        <v>2.9</v>
      </c>
      <c r="AF105">
        <f>VLOOKUP($A105,'2010'!$A$1:$J$161,10, FALSE)</f>
        <v>3.83</v>
      </c>
      <c r="AG105">
        <f>VLOOKUP($A105,'2007'!$A$1:$J$161,10, FALSE)</f>
        <v>2.88</v>
      </c>
    </row>
    <row r="106" spans="1:33" x14ac:dyDescent="0.3">
      <c r="A106" s="1" t="s">
        <v>113</v>
      </c>
      <c r="B106">
        <f>VLOOKUP(A106,'2014'!$A$1:$J$161,3, FALSE)</f>
        <v>104</v>
      </c>
      <c r="C106">
        <f>VLOOKUP(A106,'2012'!$A$1:$J$161,3, FALSE)</f>
        <v>141</v>
      </c>
      <c r="D106">
        <f>VLOOKUP(A106,'2010'!$A$1:$J$161,3, FALSE)</f>
        <v>123</v>
      </c>
      <c r="E106">
        <f>VLOOKUP(A106,'2007'!$A$1:$J$161,3, FALSE)</f>
        <v>104</v>
      </c>
      <c r="F106">
        <f>VLOOKUP($A106,'2014'!$A$1:$J$161,4, FALSE)</f>
        <v>2.59</v>
      </c>
      <c r="G106">
        <f>VLOOKUP($A106,'2012'!$A$1:$J$161,4, FALSE)</f>
        <v>2.2400000000000002</v>
      </c>
      <c r="H106">
        <f>VLOOKUP($A106,'2010'!$A$1:$J$161,4, FALSE)</f>
        <v>2.41</v>
      </c>
      <c r="I106">
        <f>VLOOKUP($A106,'2007'!$A$1:$J$161,4, FALSE)</f>
        <v>2.33</v>
      </c>
      <c r="J106">
        <f>VLOOKUP($A106,'2014'!$A$1:$J$161,5, FALSE)</f>
        <v>2.42</v>
      </c>
      <c r="K106">
        <f>VLOOKUP($A106,'2012'!$A$1:$J$161,5, FALSE)</f>
        <v>2.0299999999999998</v>
      </c>
      <c r="L106">
        <f>VLOOKUP($A106,'2010'!$A$1:$J$161,5, FALSE)</f>
        <v>2.13</v>
      </c>
      <c r="M106">
        <f>VLOOKUP($A106,'2007'!$A$1:$J$161,5, FALSE)</f>
        <v>2.14</v>
      </c>
      <c r="N106">
        <f>VLOOKUP($A106,'2014'!$A$1:$J$161,6, FALSE)</f>
        <v>2.17</v>
      </c>
      <c r="O106">
        <f>VLOOKUP($A106,'2012'!$A$1:$J$161,6, FALSE)</f>
        <v>2.2200000000000002</v>
      </c>
      <c r="P106">
        <f>VLOOKUP($A106,'2010'!$A$1:$J$161,6, FALSE)</f>
        <v>1.77</v>
      </c>
      <c r="Q106">
        <f>VLOOKUP($A106,'2007'!$A$1:$J$161,6, FALSE)</f>
        <v>1.88</v>
      </c>
      <c r="R106">
        <f>VLOOKUP($A106,'2014'!$A$1:$J$161,7, FALSE)</f>
        <v>2.5</v>
      </c>
      <c r="S106">
        <f>VLOOKUP($A106,'2012'!$A$1:$J$161,7, FALSE)</f>
        <v>2.35</v>
      </c>
      <c r="T106">
        <f>VLOOKUP($A106,'2010'!$A$1:$J$161,7, FALSE)</f>
        <v>2.76</v>
      </c>
      <c r="U106">
        <f>VLOOKUP($A106,'2007'!$A$1:$J$161,7, FALSE)</f>
        <v>2.4300000000000002</v>
      </c>
      <c r="V106">
        <f>VLOOKUP($A106,'2014'!$A$1:$J$161,8, FALSE)</f>
        <v>2.62</v>
      </c>
      <c r="W106">
        <f>VLOOKUP($A106,'2012'!$A$1:$J$161,8, FALSE)</f>
        <v>2.16</v>
      </c>
      <c r="X106">
        <f>VLOOKUP($A106,'2010'!$A$1:$J$161,8, FALSE)</f>
        <v>2.14</v>
      </c>
      <c r="Y106">
        <f>VLOOKUP($A106,'2007'!$A$1:$J$161,8, FALSE)</f>
        <v>2</v>
      </c>
      <c r="Z106">
        <f>VLOOKUP($A106,'2014'!$A$1:$J$161,9, FALSE)</f>
        <v>2.67</v>
      </c>
      <c r="AA106">
        <f>VLOOKUP($A106,'2012'!$A$1:$J$161,9, FALSE)</f>
        <v>2.1</v>
      </c>
      <c r="AB106">
        <f>VLOOKUP($A106,'2010'!$A$1:$J$161,9, FALSE)</f>
        <v>2.89</v>
      </c>
      <c r="AC106">
        <f>VLOOKUP($A106,'2007'!$A$1:$J$161,9, FALSE)</f>
        <v>1.83</v>
      </c>
      <c r="AD106">
        <f>VLOOKUP($A106,'2014'!$A$1:$J$161,10, FALSE)</f>
        <v>3.17</v>
      </c>
      <c r="AE106">
        <f>VLOOKUP($A106,'2012'!$A$1:$J$161,10, FALSE)</f>
        <v>2.54</v>
      </c>
      <c r="AF106">
        <f>VLOOKUP($A106,'2010'!$A$1:$J$161,10, FALSE)</f>
        <v>2.65</v>
      </c>
      <c r="AG106">
        <f>VLOOKUP($A106,'2007'!$A$1:$J$161,10, FALSE)</f>
        <v>3.67</v>
      </c>
    </row>
    <row r="107" spans="1:33" x14ac:dyDescent="0.3">
      <c r="A107" s="1" t="s">
        <v>114</v>
      </c>
      <c r="B107">
        <f>VLOOKUP(A107,'2014'!$A$1:$J$161,3, FALSE)</f>
        <v>105</v>
      </c>
      <c r="C107">
        <f>VLOOKUP(A107,'2012'!$A$1:$J$161,3, FALSE)</f>
        <v>151</v>
      </c>
      <c r="D107">
        <f>VLOOKUP(A107,'2010'!$A$1:$J$161,3, FALSE)</f>
        <v>147</v>
      </c>
      <c r="E107">
        <f>VLOOKUP(A107,'2007'!$A$1:$J$161,3, FALSE)</f>
        <v>130</v>
      </c>
      <c r="F107">
        <f>VLOOKUP($A107,'2014'!$A$1:$J$161,4, FALSE)</f>
        <v>2.59</v>
      </c>
      <c r="G107">
        <f>VLOOKUP($A107,'2012'!$A$1:$J$161,4, FALSE)</f>
        <v>2.04</v>
      </c>
      <c r="H107">
        <f>VLOOKUP($A107,'2010'!$A$1:$J$161,4, FALSE)</f>
        <v>2.2000000000000002</v>
      </c>
      <c r="I107">
        <f>VLOOKUP($A107,'2007'!$A$1:$J$161,4, FALSE)</f>
        <v>2.14</v>
      </c>
      <c r="J107">
        <f>VLOOKUP($A107,'2014'!$A$1:$J$161,5, FALSE)</f>
        <v>2.31</v>
      </c>
      <c r="K107">
        <f>VLOOKUP($A107,'2012'!$A$1:$J$161,5, FALSE)</f>
        <v>2.2000000000000002</v>
      </c>
      <c r="L107">
        <f>VLOOKUP($A107,'2010'!$A$1:$J$161,5, FALSE)</f>
        <v>2.0699999999999998</v>
      </c>
      <c r="M107">
        <f>VLOOKUP($A107,'2007'!$A$1:$J$161,5, FALSE)</f>
        <v>1.83</v>
      </c>
      <c r="N107">
        <f>VLOOKUP($A107,'2014'!$A$1:$J$161,6, FALSE)</f>
        <v>2.2599999999999998</v>
      </c>
      <c r="O107">
        <f>VLOOKUP($A107,'2012'!$A$1:$J$161,6, FALSE)</f>
        <v>1.87</v>
      </c>
      <c r="P107">
        <f>VLOOKUP($A107,'2010'!$A$1:$J$161,6, FALSE)</f>
        <v>1.8</v>
      </c>
      <c r="Q107">
        <f>VLOOKUP($A107,'2007'!$A$1:$J$161,6, FALSE)</f>
        <v>1.77</v>
      </c>
      <c r="R107">
        <f>VLOOKUP($A107,'2014'!$A$1:$J$161,7, FALSE)</f>
        <v>2.64</v>
      </c>
      <c r="S107">
        <f>VLOOKUP($A107,'2012'!$A$1:$J$161,7, FALSE)</f>
        <v>1.86</v>
      </c>
      <c r="T107">
        <f>VLOOKUP($A107,'2010'!$A$1:$J$161,7, FALSE)</f>
        <v>2.21</v>
      </c>
      <c r="U107">
        <f>VLOOKUP($A107,'2007'!$A$1:$J$161,7, FALSE)</f>
        <v>2.09</v>
      </c>
      <c r="V107">
        <f>VLOOKUP($A107,'2014'!$A$1:$J$161,8, FALSE)</f>
        <v>2.5</v>
      </c>
      <c r="W107">
        <f>VLOOKUP($A107,'2012'!$A$1:$J$161,8, FALSE)</f>
        <v>2.12</v>
      </c>
      <c r="X107">
        <f>VLOOKUP($A107,'2010'!$A$1:$J$161,8, FALSE)</f>
        <v>2.0699999999999998</v>
      </c>
      <c r="Y107">
        <f>VLOOKUP($A107,'2007'!$A$1:$J$161,8, FALSE)</f>
        <v>2.08</v>
      </c>
      <c r="Z107">
        <f>VLOOKUP($A107,'2014'!$A$1:$J$161,9, FALSE)</f>
        <v>2.72</v>
      </c>
      <c r="AA107">
        <f>VLOOKUP($A107,'2012'!$A$1:$J$161,9, FALSE)</f>
        <v>1.95</v>
      </c>
      <c r="AB107">
        <f>VLOOKUP($A107,'2010'!$A$1:$J$161,9, FALSE)</f>
        <v>2.2599999999999998</v>
      </c>
      <c r="AC107">
        <f>VLOOKUP($A107,'2007'!$A$1:$J$161,9, FALSE)</f>
        <v>2.33</v>
      </c>
      <c r="AD107">
        <f>VLOOKUP($A107,'2014'!$A$1:$J$161,10, FALSE)</f>
        <v>3.06</v>
      </c>
      <c r="AE107">
        <f>VLOOKUP($A107,'2012'!$A$1:$J$161,10, FALSE)</f>
        <v>2.21</v>
      </c>
      <c r="AF107">
        <f>VLOOKUP($A107,'2010'!$A$1:$J$161,10, FALSE)</f>
        <v>2.74</v>
      </c>
      <c r="AG107">
        <f>VLOOKUP($A107,'2007'!$A$1:$J$161,10, FALSE)</f>
        <v>2.75</v>
      </c>
    </row>
    <row r="108" spans="1:33" ht="28.8" x14ac:dyDescent="0.3">
      <c r="A108" s="1" t="s">
        <v>115</v>
      </c>
      <c r="B108">
        <f>VLOOKUP(A108,'2014'!$A$1:$J$161,3, FALSE)</f>
        <v>106</v>
      </c>
      <c r="C108">
        <f>VLOOKUP(A108,'2012'!$A$1:$J$161,3, FALSE)</f>
        <v>126</v>
      </c>
      <c r="D108">
        <f>VLOOKUP(A108,'2010'!$A$1:$J$161,3, FALSE)</f>
        <v>135</v>
      </c>
      <c r="E108">
        <f>VLOOKUP(A108,'2007'!$A$1:$J$161,3, FALSE)</f>
        <v>138</v>
      </c>
      <c r="F108">
        <f>VLOOKUP($A108,'2014'!$A$1:$J$161,4, FALSE)</f>
        <v>2.59</v>
      </c>
      <c r="G108">
        <f>VLOOKUP($A108,'2012'!$A$1:$J$161,4, FALSE)</f>
        <v>2.41</v>
      </c>
      <c r="H108">
        <f>VLOOKUP($A108,'2010'!$A$1:$J$161,4, FALSE)</f>
        <v>2.31</v>
      </c>
      <c r="I108">
        <f>VLOOKUP($A108,'2007'!$A$1:$J$161,4, FALSE)</f>
        <v>2.08</v>
      </c>
      <c r="J108">
        <f>VLOOKUP($A108,'2014'!$A$1:$J$161,5, FALSE)</f>
        <v>2.4900000000000002</v>
      </c>
      <c r="K108">
        <f>VLOOKUP($A108,'2012'!$A$1:$J$161,5, FALSE)</f>
        <v>2.37</v>
      </c>
      <c r="L108">
        <f>VLOOKUP($A108,'2010'!$A$1:$J$161,5, FALSE)</f>
        <v>2.08</v>
      </c>
      <c r="M108">
        <f>VLOOKUP($A108,'2007'!$A$1:$J$161,5, FALSE)</f>
        <v>1.73</v>
      </c>
      <c r="N108">
        <f>VLOOKUP($A108,'2014'!$A$1:$J$161,6, FALSE)</f>
        <v>2.46</v>
      </c>
      <c r="O108">
        <f>VLOOKUP($A108,'2012'!$A$1:$J$161,6, FALSE)</f>
        <v>2.0299999999999998</v>
      </c>
      <c r="P108">
        <f>VLOOKUP($A108,'2010'!$A$1:$J$161,6, FALSE)</f>
        <v>2.23</v>
      </c>
      <c r="Q108">
        <f>VLOOKUP($A108,'2007'!$A$1:$J$161,6, FALSE)</f>
        <v>2</v>
      </c>
      <c r="R108">
        <f>VLOOKUP($A108,'2014'!$A$1:$J$161,7, FALSE)</f>
        <v>2.2200000000000002</v>
      </c>
      <c r="S108">
        <f>VLOOKUP($A108,'2012'!$A$1:$J$161,7, FALSE)</f>
        <v>2.44</v>
      </c>
      <c r="T108">
        <f>VLOOKUP($A108,'2010'!$A$1:$J$161,7, FALSE)</f>
        <v>2.1800000000000002</v>
      </c>
      <c r="U108">
        <f>VLOOKUP($A108,'2007'!$A$1:$J$161,7, FALSE)</f>
        <v>2.36</v>
      </c>
      <c r="V108">
        <f>VLOOKUP($A108,'2014'!$A$1:$J$161,8, FALSE)</f>
        <v>2.72</v>
      </c>
      <c r="W108">
        <f>VLOOKUP($A108,'2012'!$A$1:$J$161,8, FALSE)</f>
        <v>2.14</v>
      </c>
      <c r="X108">
        <f>VLOOKUP($A108,'2010'!$A$1:$J$161,8, FALSE)</f>
        <v>2.27</v>
      </c>
      <c r="Y108">
        <f>VLOOKUP($A108,'2007'!$A$1:$J$161,8, FALSE)</f>
        <v>2.1</v>
      </c>
      <c r="Z108">
        <f>VLOOKUP($A108,'2014'!$A$1:$J$161,9, FALSE)</f>
        <v>2.72</v>
      </c>
      <c r="AA108">
        <f>VLOOKUP($A108,'2012'!$A$1:$J$161,9, FALSE)</f>
        <v>2.39</v>
      </c>
      <c r="AB108">
        <f>VLOOKUP($A108,'2010'!$A$1:$J$161,9, FALSE)</f>
        <v>2.0299999999999998</v>
      </c>
      <c r="AC108">
        <f>VLOOKUP($A108,'2007'!$A$1:$J$161,9, FALSE)</f>
        <v>2</v>
      </c>
      <c r="AD108">
        <f>VLOOKUP($A108,'2014'!$A$1:$J$161,10, FALSE)</f>
        <v>2.96</v>
      </c>
      <c r="AE108">
        <f>VLOOKUP($A108,'2012'!$A$1:$J$161,10, FALSE)</f>
        <v>3.04</v>
      </c>
      <c r="AF108">
        <f>VLOOKUP($A108,'2010'!$A$1:$J$161,10, FALSE)</f>
        <v>3.05</v>
      </c>
      <c r="AG108">
        <f>VLOOKUP($A108,'2007'!$A$1:$J$161,10, FALSE)</f>
        <v>2.2999999999999998</v>
      </c>
    </row>
    <row r="109" spans="1:33" x14ac:dyDescent="0.3">
      <c r="A109" s="1" t="s">
        <v>116</v>
      </c>
      <c r="B109">
        <f>VLOOKUP(A109,'2014'!$A$1:$J$161,3, FALSE)</f>
        <v>107</v>
      </c>
      <c r="C109">
        <f>VLOOKUP(A109,'2012'!$A$1:$J$161,3, FALSE)</f>
        <v>155</v>
      </c>
      <c r="D109" t="e">
        <f>VLOOKUP(A109,'2010'!$A$1:$J$161,3, FALSE)</f>
        <v>#N/A</v>
      </c>
      <c r="E109">
        <f>VLOOKUP(A109,'2007'!$A$1:$J$161,3, FALSE)</f>
        <v>113</v>
      </c>
      <c r="F109">
        <f>VLOOKUP($A109,'2014'!$A$1:$J$161,4, FALSE)</f>
        <v>2.57</v>
      </c>
      <c r="G109">
        <f>VLOOKUP($A109,'2012'!$A$1:$J$161,4, FALSE)</f>
        <v>1.61</v>
      </c>
      <c r="H109" t="e">
        <f>VLOOKUP($A109,'2010'!$A$1:$J$161,4, FALSE)</f>
        <v>#N/A</v>
      </c>
      <c r="I109">
        <f>VLOOKUP($A109,'2007'!$A$1:$J$161,4, FALSE)</f>
        <v>2.29</v>
      </c>
      <c r="J109">
        <f>VLOOKUP($A109,'2014'!$A$1:$J$161,5, FALSE)</f>
        <v>2.6</v>
      </c>
      <c r="K109">
        <f>VLOOKUP($A109,'2012'!$A$1:$J$161,5, FALSE)</f>
        <v>1.67</v>
      </c>
      <c r="L109" t="e">
        <f>VLOOKUP($A109,'2010'!$A$1:$J$161,5, FALSE)</f>
        <v>#N/A</v>
      </c>
      <c r="M109">
        <f>VLOOKUP($A109,'2007'!$A$1:$J$161,5, FALSE)</f>
        <v>2.2000000000000002</v>
      </c>
      <c r="N109">
        <f>VLOOKUP($A109,'2014'!$A$1:$J$161,6, FALSE)</f>
        <v>2.4</v>
      </c>
      <c r="O109">
        <f>VLOOKUP($A109,'2012'!$A$1:$J$161,6, FALSE)</f>
        <v>1.68</v>
      </c>
      <c r="P109" t="e">
        <f>VLOOKUP($A109,'2010'!$A$1:$J$161,6, FALSE)</f>
        <v>#N/A</v>
      </c>
      <c r="Q109">
        <f>VLOOKUP($A109,'2007'!$A$1:$J$161,6, FALSE)</f>
        <v>2.5</v>
      </c>
      <c r="R109">
        <f>VLOOKUP($A109,'2014'!$A$1:$J$161,7, FALSE)</f>
        <v>2.6</v>
      </c>
      <c r="S109">
        <f>VLOOKUP($A109,'2012'!$A$1:$J$161,7, FALSE)</f>
        <v>1.57</v>
      </c>
      <c r="T109" t="e">
        <f>VLOOKUP($A109,'2010'!$A$1:$J$161,7, FALSE)</f>
        <v>#N/A</v>
      </c>
      <c r="U109">
        <f>VLOOKUP($A109,'2007'!$A$1:$J$161,7, FALSE)</f>
        <v>2.5</v>
      </c>
      <c r="V109">
        <f>VLOOKUP($A109,'2014'!$A$1:$J$161,8, FALSE)</f>
        <v>2.5099999999999998</v>
      </c>
      <c r="W109">
        <f>VLOOKUP($A109,'2012'!$A$1:$J$161,8, FALSE)</f>
        <v>1.43</v>
      </c>
      <c r="X109" t="e">
        <f>VLOOKUP($A109,'2010'!$A$1:$J$161,8, FALSE)</f>
        <v>#N/A</v>
      </c>
      <c r="Y109">
        <f>VLOOKUP($A109,'2007'!$A$1:$J$161,8, FALSE)</f>
        <v>2.5</v>
      </c>
      <c r="Z109">
        <f>VLOOKUP($A109,'2014'!$A$1:$J$161,9, FALSE)</f>
        <v>2.5099999999999998</v>
      </c>
      <c r="AA109">
        <f>VLOOKUP($A109,'2012'!$A$1:$J$161,9, FALSE)</f>
        <v>1.67</v>
      </c>
      <c r="AB109" t="e">
        <f>VLOOKUP($A109,'2010'!$A$1:$J$161,9, FALSE)</f>
        <v>#N/A</v>
      </c>
      <c r="AC109">
        <f>VLOOKUP($A109,'2007'!$A$1:$J$161,9, FALSE)</f>
        <v>2</v>
      </c>
      <c r="AD109">
        <f>VLOOKUP($A109,'2014'!$A$1:$J$161,10, FALSE)</f>
        <v>2.76</v>
      </c>
      <c r="AE109">
        <f>VLOOKUP($A109,'2012'!$A$1:$J$161,10, FALSE)</f>
        <v>1.67</v>
      </c>
      <c r="AF109" t="e">
        <f>VLOOKUP($A109,'2010'!$A$1:$J$161,10, FALSE)</f>
        <v>#N/A</v>
      </c>
      <c r="AG109">
        <f>VLOOKUP($A109,'2007'!$A$1:$J$161,10, FALSE)</f>
        <v>2</v>
      </c>
    </row>
    <row r="110" spans="1:33" x14ac:dyDescent="0.3">
      <c r="A110" s="1" t="s">
        <v>117</v>
      </c>
      <c r="B110">
        <f>VLOOKUP(A110,'2014'!$A$1:$J$161,3, FALSE)</f>
        <v>108</v>
      </c>
      <c r="C110" t="e">
        <f>VLOOKUP(A110,'2012'!$A$1:$J$161,3, FALSE)</f>
        <v>#N/A</v>
      </c>
      <c r="D110">
        <f>VLOOKUP(A110,'2010'!$A$1:$J$161,3, FALSE)</f>
        <v>79</v>
      </c>
      <c r="E110">
        <f>VLOOKUP(A110,'2007'!$A$1:$J$161,3, FALSE)</f>
        <v>87</v>
      </c>
      <c r="F110">
        <f>VLOOKUP($A110,'2014'!$A$1:$J$161,4, FALSE)</f>
        <v>2.56</v>
      </c>
      <c r="G110" t="e">
        <f>VLOOKUP($A110,'2012'!$A$1:$J$161,4, FALSE)</f>
        <v>#N/A</v>
      </c>
      <c r="H110">
        <f>VLOOKUP($A110,'2010'!$A$1:$J$161,4, FALSE)</f>
        <v>2.74</v>
      </c>
      <c r="I110">
        <f>VLOOKUP($A110,'2007'!$A$1:$J$161,4, FALSE)</f>
        <v>2.4700000000000002</v>
      </c>
      <c r="J110">
        <f>VLOOKUP($A110,'2014'!$A$1:$J$161,5, FALSE)</f>
        <v>2.09</v>
      </c>
      <c r="K110" t="e">
        <f>VLOOKUP($A110,'2012'!$A$1:$J$161,5, FALSE)</f>
        <v>#N/A</v>
      </c>
      <c r="L110">
        <f>VLOOKUP($A110,'2010'!$A$1:$J$161,5, FALSE)</f>
        <v>2.33</v>
      </c>
      <c r="M110">
        <f>VLOOKUP($A110,'2007'!$A$1:$J$161,5, FALSE)</f>
        <v>2</v>
      </c>
      <c r="N110">
        <f>VLOOKUP($A110,'2014'!$A$1:$J$161,6, FALSE)</f>
        <v>2.11</v>
      </c>
      <c r="O110" t="e">
        <f>VLOOKUP($A110,'2012'!$A$1:$J$161,6, FALSE)</f>
        <v>#N/A</v>
      </c>
      <c r="P110">
        <f>VLOOKUP($A110,'2010'!$A$1:$J$161,6, FALSE)</f>
        <v>2.4900000000000002</v>
      </c>
      <c r="Q110">
        <f>VLOOKUP($A110,'2007'!$A$1:$J$161,6, FALSE)</f>
        <v>2.29</v>
      </c>
      <c r="R110">
        <f>VLOOKUP($A110,'2014'!$A$1:$J$161,7, FALSE)</f>
        <v>2.82</v>
      </c>
      <c r="S110" t="e">
        <f>VLOOKUP($A110,'2012'!$A$1:$J$161,7, FALSE)</f>
        <v>#N/A</v>
      </c>
      <c r="T110">
        <f>VLOOKUP($A110,'2010'!$A$1:$J$161,7, FALSE)</f>
        <v>2.99</v>
      </c>
      <c r="U110">
        <f>VLOOKUP($A110,'2007'!$A$1:$J$161,7, FALSE)</f>
        <v>2.46</v>
      </c>
      <c r="V110">
        <f>VLOOKUP($A110,'2014'!$A$1:$J$161,8, FALSE)</f>
        <v>2.64</v>
      </c>
      <c r="W110" t="e">
        <f>VLOOKUP($A110,'2012'!$A$1:$J$161,8, FALSE)</f>
        <v>#N/A</v>
      </c>
      <c r="X110">
        <f>VLOOKUP($A110,'2010'!$A$1:$J$161,8, FALSE)</f>
        <v>2.44</v>
      </c>
      <c r="Y110">
        <f>VLOOKUP($A110,'2007'!$A$1:$J$161,8, FALSE)</f>
        <v>2.33</v>
      </c>
      <c r="Z110">
        <f>VLOOKUP($A110,'2014'!$A$1:$J$161,9, FALSE)</f>
        <v>2.4500000000000002</v>
      </c>
      <c r="AA110" t="e">
        <f>VLOOKUP($A110,'2012'!$A$1:$J$161,9, FALSE)</f>
        <v>#N/A</v>
      </c>
      <c r="AB110">
        <f>VLOOKUP($A110,'2010'!$A$1:$J$161,9, FALSE)</f>
        <v>2.64</v>
      </c>
      <c r="AC110">
        <f>VLOOKUP($A110,'2007'!$A$1:$J$161,9, FALSE)</f>
        <v>2.46</v>
      </c>
      <c r="AD110">
        <f>VLOOKUP($A110,'2014'!$A$1:$J$161,10, FALSE)</f>
        <v>3.18</v>
      </c>
      <c r="AE110" t="e">
        <f>VLOOKUP($A110,'2012'!$A$1:$J$161,10, FALSE)</f>
        <v>#N/A</v>
      </c>
      <c r="AF110">
        <f>VLOOKUP($A110,'2010'!$A$1:$J$161,10, FALSE)</f>
        <v>3.46</v>
      </c>
      <c r="AG110">
        <f>VLOOKUP($A110,'2007'!$A$1:$J$161,10, FALSE)</f>
        <v>3.33</v>
      </c>
    </row>
    <row r="111" spans="1:33" x14ac:dyDescent="0.3">
      <c r="A111" s="1" t="s">
        <v>118</v>
      </c>
      <c r="B111">
        <f>VLOOKUP(A111,'2014'!$A$1:$J$161,3, FALSE)</f>
        <v>109</v>
      </c>
      <c r="C111">
        <f>VLOOKUP(A111,'2012'!$A$1:$J$161,3, FALSE)</f>
        <v>67</v>
      </c>
      <c r="D111">
        <f>VLOOKUP(A111,'2010'!$A$1:$J$161,3, FALSE)</f>
        <v>69</v>
      </c>
      <c r="E111">
        <f>VLOOKUP(A111,'2007'!$A$1:$J$161,3, FALSE)</f>
        <v>89</v>
      </c>
      <c r="F111">
        <f>VLOOKUP($A111,'2014'!$A$1:$J$161,4, FALSE)</f>
        <v>2.56</v>
      </c>
      <c r="G111">
        <f>VLOOKUP($A111,'2012'!$A$1:$J$161,4, FALSE)</f>
        <v>2.85</v>
      </c>
      <c r="H111">
        <f>VLOOKUP($A111,'2010'!$A$1:$J$161,4, FALSE)</f>
        <v>2.79</v>
      </c>
      <c r="I111">
        <f>VLOOKUP($A111,'2007'!$A$1:$J$161,4, FALSE)</f>
        <v>2.4500000000000002</v>
      </c>
      <c r="J111">
        <f>VLOOKUP($A111,'2014'!$A$1:$J$161,5, FALSE)</f>
        <v>2.64</v>
      </c>
      <c r="K111">
        <f>VLOOKUP($A111,'2012'!$A$1:$J$161,5, FALSE)</f>
        <v>2.59</v>
      </c>
      <c r="L111">
        <f>VLOOKUP($A111,'2010'!$A$1:$J$161,5, FALSE)</f>
        <v>2.38</v>
      </c>
      <c r="M111">
        <f>VLOOKUP($A111,'2007'!$A$1:$J$161,5, FALSE)</f>
        <v>1.8</v>
      </c>
      <c r="N111">
        <f>VLOOKUP($A111,'2014'!$A$1:$J$161,6, FALSE)</f>
        <v>2.35</v>
      </c>
      <c r="O111">
        <f>VLOOKUP($A111,'2012'!$A$1:$J$161,6, FALSE)</f>
        <v>2.57</v>
      </c>
      <c r="P111">
        <f>VLOOKUP($A111,'2010'!$A$1:$J$161,6, FALSE)</f>
        <v>2.48</v>
      </c>
      <c r="Q111">
        <f>VLOOKUP($A111,'2007'!$A$1:$J$161,6, FALSE)</f>
        <v>1.89</v>
      </c>
      <c r="R111">
        <f>VLOOKUP($A111,'2014'!$A$1:$J$161,7, FALSE)</f>
        <v>2.69</v>
      </c>
      <c r="S111">
        <f>VLOOKUP($A111,'2012'!$A$1:$J$161,7, FALSE)</f>
        <v>2.44</v>
      </c>
      <c r="T111">
        <f>VLOOKUP($A111,'2010'!$A$1:$J$161,7, FALSE)</f>
        <v>2.65</v>
      </c>
      <c r="U111">
        <f>VLOOKUP($A111,'2007'!$A$1:$J$161,7, FALSE)</f>
        <v>2.78</v>
      </c>
      <c r="V111">
        <f>VLOOKUP($A111,'2014'!$A$1:$J$161,8, FALSE)</f>
        <v>2.35</v>
      </c>
      <c r="W111">
        <f>VLOOKUP($A111,'2012'!$A$1:$J$161,8, FALSE)</f>
        <v>2.9</v>
      </c>
      <c r="X111">
        <f>VLOOKUP($A111,'2010'!$A$1:$J$161,8, FALSE)</f>
        <v>2.64</v>
      </c>
      <c r="Y111">
        <f>VLOOKUP($A111,'2007'!$A$1:$J$161,8, FALSE)</f>
        <v>2.56</v>
      </c>
      <c r="Z111">
        <f>VLOOKUP($A111,'2014'!$A$1:$J$161,9, FALSE)</f>
        <v>2.4500000000000002</v>
      </c>
      <c r="AA111">
        <f>VLOOKUP($A111,'2012'!$A$1:$J$161,9, FALSE)</f>
        <v>2.87</v>
      </c>
      <c r="AB111">
        <f>VLOOKUP($A111,'2010'!$A$1:$J$161,9, FALSE)</f>
        <v>3.07</v>
      </c>
      <c r="AC111">
        <f>VLOOKUP($A111,'2007'!$A$1:$J$161,9, FALSE)</f>
        <v>2.89</v>
      </c>
      <c r="AD111">
        <f>VLOOKUP($A111,'2014'!$A$1:$J$161,10, FALSE)</f>
        <v>2.85</v>
      </c>
      <c r="AE111">
        <f>VLOOKUP($A111,'2012'!$A$1:$J$161,10, FALSE)</f>
        <v>3.74</v>
      </c>
      <c r="AF111">
        <f>VLOOKUP($A111,'2010'!$A$1:$J$161,10, FALSE)</f>
        <v>3.49</v>
      </c>
      <c r="AG111">
        <f>VLOOKUP($A111,'2007'!$A$1:$J$161,10, FALSE)</f>
        <v>2.78</v>
      </c>
    </row>
    <row r="112" spans="1:33" x14ac:dyDescent="0.3">
      <c r="A112" s="1" t="s">
        <v>119</v>
      </c>
      <c r="B112">
        <f>VLOOKUP(A112,'2014'!$A$1:$J$161,3, FALSE)</f>
        <v>110</v>
      </c>
      <c r="C112">
        <f>VLOOKUP(A112,'2012'!$A$1:$J$161,3, FALSE)</f>
        <v>41</v>
      </c>
      <c r="D112">
        <f>VLOOKUP(A112,'2010'!$A$1:$J$161,3, FALSE)</f>
        <v>61</v>
      </c>
      <c r="E112">
        <f>VLOOKUP(A112,'2007'!$A$1:$J$161,3, FALSE)</f>
        <v>60</v>
      </c>
      <c r="F112">
        <f>VLOOKUP($A112,'2014'!$A$1:$J$161,4, FALSE)</f>
        <v>2.5499999999999998</v>
      </c>
      <c r="G112">
        <f>VLOOKUP($A112,'2012'!$A$1:$J$161,4, FALSE)</f>
        <v>3.17</v>
      </c>
      <c r="H112">
        <f>VLOOKUP($A112,'2010'!$A$1:$J$161,4, FALSE)</f>
        <v>2.84</v>
      </c>
      <c r="I112">
        <f>VLOOKUP($A112,'2007'!$A$1:$J$161,4, FALSE)</f>
        <v>2.76</v>
      </c>
      <c r="J112">
        <f>VLOOKUP($A112,'2014'!$A$1:$J$161,5, FALSE)</f>
        <v>2.02</v>
      </c>
      <c r="K112">
        <f>VLOOKUP($A112,'2012'!$A$1:$J$161,5, FALSE)</f>
        <v>3.12</v>
      </c>
      <c r="L112">
        <f>VLOOKUP($A112,'2010'!$A$1:$J$161,5, FALSE)</f>
        <v>2.4300000000000002</v>
      </c>
      <c r="M112">
        <f>VLOOKUP($A112,'2007'!$A$1:$J$161,5, FALSE)</f>
        <v>2.83</v>
      </c>
      <c r="N112">
        <f>VLOOKUP($A112,'2014'!$A$1:$J$161,6, FALSE)</f>
        <v>2.2999999999999998</v>
      </c>
      <c r="O112">
        <f>VLOOKUP($A112,'2012'!$A$1:$J$161,6, FALSE)</f>
        <v>2.88</v>
      </c>
      <c r="P112">
        <f>VLOOKUP($A112,'2010'!$A$1:$J$161,6, FALSE)</f>
        <v>2.56</v>
      </c>
      <c r="Q112">
        <f>VLOOKUP($A112,'2007'!$A$1:$J$161,6, FALSE)</f>
        <v>2.83</v>
      </c>
      <c r="R112">
        <f>VLOOKUP($A112,'2014'!$A$1:$J$161,7, FALSE)</f>
        <v>2.91</v>
      </c>
      <c r="S112">
        <f>VLOOKUP($A112,'2012'!$A$1:$J$161,7, FALSE)</f>
        <v>2.88</v>
      </c>
      <c r="T112">
        <f>VLOOKUP($A112,'2010'!$A$1:$J$161,7, FALSE)</f>
        <v>3.36</v>
      </c>
      <c r="U112">
        <f>VLOOKUP($A112,'2007'!$A$1:$J$161,7, FALSE)</f>
        <v>2.86</v>
      </c>
      <c r="V112">
        <f>VLOOKUP($A112,'2014'!$A$1:$J$161,8, FALSE)</f>
        <v>2.42</v>
      </c>
      <c r="W112">
        <f>VLOOKUP($A112,'2012'!$A$1:$J$161,8, FALSE)</f>
        <v>3.12</v>
      </c>
      <c r="X112">
        <f>VLOOKUP($A112,'2010'!$A$1:$J$161,8, FALSE)</f>
        <v>2.36</v>
      </c>
      <c r="Y112">
        <f>VLOOKUP($A112,'2007'!$A$1:$J$161,8, FALSE)</f>
        <v>2.4300000000000002</v>
      </c>
      <c r="Z112">
        <f>VLOOKUP($A112,'2014'!$A$1:$J$161,9, FALSE)</f>
        <v>2.42</v>
      </c>
      <c r="AA112">
        <f>VLOOKUP($A112,'2012'!$A$1:$J$161,9, FALSE)</f>
        <v>3.25</v>
      </c>
      <c r="AB112">
        <f>VLOOKUP($A112,'2010'!$A$1:$J$161,9, FALSE)</f>
        <v>2.56</v>
      </c>
      <c r="AC112">
        <f>VLOOKUP($A112,'2007'!$A$1:$J$161,9, FALSE)</f>
        <v>2.83</v>
      </c>
      <c r="AD112">
        <f>VLOOKUP($A112,'2014'!$A$1:$J$161,10, FALSE)</f>
        <v>3.16</v>
      </c>
      <c r="AE112">
        <f>VLOOKUP($A112,'2012'!$A$1:$J$161,10, FALSE)</f>
        <v>3.75</v>
      </c>
      <c r="AF112">
        <f>VLOOKUP($A112,'2010'!$A$1:$J$161,10, FALSE)</f>
        <v>3.57</v>
      </c>
      <c r="AG112">
        <f>VLOOKUP($A112,'2007'!$A$1:$J$161,10, FALSE)</f>
        <v>2.8</v>
      </c>
    </row>
    <row r="113" spans="1:33" x14ac:dyDescent="0.3">
      <c r="A113" s="1" t="s">
        <v>120</v>
      </c>
      <c r="B113">
        <f>VLOOKUP(A113,'2014'!$A$1:$J$161,3, FALSE)</f>
        <v>111</v>
      </c>
      <c r="C113">
        <f>VLOOKUP(A113,'2012'!$A$1:$J$161,3, FALSE)</f>
        <v>123</v>
      </c>
      <c r="D113">
        <f>VLOOKUP(A113,'2010'!$A$1:$J$161,3, FALSE)</f>
        <v>144</v>
      </c>
      <c r="E113" t="e">
        <f>VLOOKUP(A113,'2007'!$A$1:$J$161,3, FALSE)</f>
        <v>#N/A</v>
      </c>
      <c r="F113">
        <f>VLOOKUP($A113,'2014'!$A$1:$J$161,4, FALSE)</f>
        <v>2.5499999999999998</v>
      </c>
      <c r="G113">
        <f>VLOOKUP($A113,'2012'!$A$1:$J$161,4, FALSE)</f>
        <v>2.42</v>
      </c>
      <c r="H113">
        <f>VLOOKUP($A113,'2010'!$A$1:$J$161,4, FALSE)</f>
        <v>2.2400000000000002</v>
      </c>
      <c r="I113" t="e">
        <f>VLOOKUP($A113,'2007'!$A$1:$J$161,4, FALSE)</f>
        <v>#N/A</v>
      </c>
      <c r="J113">
        <f>VLOOKUP($A113,'2014'!$A$1:$J$161,5, FALSE)</f>
        <v>2.4</v>
      </c>
      <c r="K113">
        <f>VLOOKUP($A113,'2012'!$A$1:$J$161,5, FALSE)</f>
        <v>2.0699999999999998</v>
      </c>
      <c r="L113">
        <f>VLOOKUP($A113,'2010'!$A$1:$J$161,5, FALSE)</f>
        <v>1.95</v>
      </c>
      <c r="M113" t="e">
        <f>VLOOKUP($A113,'2007'!$A$1:$J$161,5, FALSE)</f>
        <v>#N/A</v>
      </c>
      <c r="N113">
        <f>VLOOKUP($A113,'2014'!$A$1:$J$161,6, FALSE)</f>
        <v>2.4700000000000002</v>
      </c>
      <c r="O113">
        <f>VLOOKUP($A113,'2012'!$A$1:$J$161,6, FALSE)</f>
        <v>2.2200000000000002</v>
      </c>
      <c r="P113">
        <f>VLOOKUP($A113,'2010'!$A$1:$J$161,6, FALSE)</f>
        <v>1.98</v>
      </c>
      <c r="Q113" t="e">
        <f>VLOOKUP($A113,'2007'!$A$1:$J$161,6, FALSE)</f>
        <v>#N/A</v>
      </c>
      <c r="R113">
        <f>VLOOKUP($A113,'2014'!$A$1:$J$161,7, FALSE)</f>
        <v>2.72</v>
      </c>
      <c r="S113">
        <f>VLOOKUP($A113,'2012'!$A$1:$J$161,7, FALSE)</f>
        <v>2.41</v>
      </c>
      <c r="T113">
        <f>VLOOKUP($A113,'2010'!$A$1:$J$161,7, FALSE)</f>
        <v>2.48</v>
      </c>
      <c r="U113" t="e">
        <f>VLOOKUP($A113,'2007'!$A$1:$J$161,7, FALSE)</f>
        <v>#N/A</v>
      </c>
      <c r="V113">
        <f>VLOOKUP($A113,'2014'!$A$1:$J$161,8, FALSE)</f>
        <v>2.2200000000000002</v>
      </c>
      <c r="W113">
        <f>VLOOKUP($A113,'2012'!$A$1:$J$161,8, FALSE)</f>
        <v>2.1800000000000002</v>
      </c>
      <c r="X113">
        <f>VLOOKUP($A113,'2010'!$A$1:$J$161,8, FALSE)</f>
        <v>2.11</v>
      </c>
      <c r="Y113" t="e">
        <f>VLOOKUP($A113,'2007'!$A$1:$J$161,8, FALSE)</f>
        <v>#N/A</v>
      </c>
      <c r="Z113">
        <f>VLOOKUP($A113,'2014'!$A$1:$J$161,9, FALSE)</f>
        <v>2.4700000000000002</v>
      </c>
      <c r="AA113">
        <f>VLOOKUP($A113,'2012'!$A$1:$J$161,9, FALSE)</f>
        <v>2.48</v>
      </c>
      <c r="AB113">
        <f>VLOOKUP($A113,'2010'!$A$1:$J$161,9, FALSE)</f>
        <v>1.96</v>
      </c>
      <c r="AC113" t="e">
        <f>VLOOKUP($A113,'2007'!$A$1:$J$161,9, FALSE)</f>
        <v>#N/A</v>
      </c>
      <c r="AD113">
        <f>VLOOKUP($A113,'2014'!$A$1:$J$161,10, FALSE)</f>
        <v>2.97</v>
      </c>
      <c r="AE113">
        <f>VLOOKUP($A113,'2012'!$A$1:$J$161,10, FALSE)</f>
        <v>3.12</v>
      </c>
      <c r="AF113">
        <f>VLOOKUP($A113,'2010'!$A$1:$J$161,10, FALSE)</f>
        <v>2.82</v>
      </c>
      <c r="AG113" t="e">
        <f>VLOOKUP($A113,'2007'!$A$1:$J$161,10, FALSE)</f>
        <v>#N/A</v>
      </c>
    </row>
    <row r="114" spans="1:33" x14ac:dyDescent="0.3">
      <c r="A114" s="1" t="s">
        <v>121</v>
      </c>
      <c r="B114">
        <f>VLOOKUP(A114,'2014'!$A$1:$J$161,3, FALSE)</f>
        <v>112</v>
      </c>
      <c r="C114">
        <f>VLOOKUP(A114,'2012'!$A$1:$J$161,3, FALSE)</f>
        <v>138</v>
      </c>
      <c r="D114">
        <f>VLOOKUP(A114,'2010'!$A$1:$J$161,3, FALSE)</f>
        <v>142</v>
      </c>
      <c r="E114">
        <f>VLOOKUP(A114,'2007'!$A$1:$J$161,3, FALSE)</f>
        <v>86</v>
      </c>
      <c r="F114">
        <f>VLOOKUP($A114,'2014'!$A$1:$J$161,4, FALSE)</f>
        <v>2.54</v>
      </c>
      <c r="G114">
        <f>VLOOKUP($A114,'2012'!$A$1:$J$161,4, FALSE)</f>
        <v>2.2799999999999998</v>
      </c>
      <c r="H114">
        <f>VLOOKUP($A114,'2010'!$A$1:$J$161,4, FALSE)</f>
        <v>2.25</v>
      </c>
      <c r="I114">
        <f>VLOOKUP($A114,'2007'!$A$1:$J$161,4, FALSE)</f>
        <v>2.48</v>
      </c>
      <c r="J114">
        <f>VLOOKUP($A114,'2014'!$A$1:$J$161,5, FALSE)</f>
        <v>2.37</v>
      </c>
      <c r="K114">
        <f>VLOOKUP($A114,'2012'!$A$1:$J$161,5, FALSE)</f>
        <v>2.33</v>
      </c>
      <c r="L114">
        <f>VLOOKUP($A114,'2010'!$A$1:$J$161,5, FALSE)</f>
        <v>1.75</v>
      </c>
      <c r="M114">
        <f>VLOOKUP($A114,'2007'!$A$1:$J$161,5, FALSE)</f>
        <v>2.4</v>
      </c>
      <c r="N114">
        <f>VLOOKUP($A114,'2014'!$A$1:$J$161,6, FALSE)</f>
        <v>2.11</v>
      </c>
      <c r="O114">
        <f>VLOOKUP($A114,'2012'!$A$1:$J$161,6, FALSE)</f>
        <v>2.48</v>
      </c>
      <c r="P114">
        <f>VLOOKUP($A114,'2010'!$A$1:$J$161,6, FALSE)</f>
        <v>1.69</v>
      </c>
      <c r="Q114">
        <f>VLOOKUP($A114,'2007'!$A$1:$J$161,6, FALSE)</f>
        <v>2.25</v>
      </c>
      <c r="R114">
        <f>VLOOKUP($A114,'2014'!$A$1:$J$161,7, FALSE)</f>
        <v>2.79</v>
      </c>
      <c r="S114">
        <f>VLOOKUP($A114,'2012'!$A$1:$J$161,7, FALSE)</f>
        <v>2.2599999999999998</v>
      </c>
      <c r="T114">
        <f>VLOOKUP($A114,'2010'!$A$1:$J$161,7, FALSE)</f>
        <v>2.38</v>
      </c>
      <c r="U114">
        <f>VLOOKUP($A114,'2007'!$A$1:$J$161,7, FALSE)</f>
        <v>2.5</v>
      </c>
      <c r="V114">
        <f>VLOOKUP($A114,'2014'!$A$1:$J$161,8, FALSE)</f>
        <v>2.31</v>
      </c>
      <c r="W114">
        <f>VLOOKUP($A114,'2012'!$A$1:$J$161,8, FALSE)</f>
        <v>2</v>
      </c>
      <c r="X114">
        <f>VLOOKUP($A114,'2010'!$A$1:$J$161,8, FALSE)</f>
        <v>2.02</v>
      </c>
      <c r="Y114">
        <f>VLOOKUP($A114,'2007'!$A$1:$J$161,8, FALSE)</f>
        <v>2.5</v>
      </c>
      <c r="Z114">
        <f>VLOOKUP($A114,'2014'!$A$1:$J$161,9, FALSE)</f>
        <v>2.59</v>
      </c>
      <c r="AA114">
        <f>VLOOKUP($A114,'2012'!$A$1:$J$161,9, FALSE)</f>
        <v>2</v>
      </c>
      <c r="AB114">
        <f>VLOOKUP($A114,'2010'!$A$1:$J$161,9, FALSE)</f>
        <v>2.54</v>
      </c>
      <c r="AC114">
        <f>VLOOKUP($A114,'2007'!$A$1:$J$161,9, FALSE)</f>
        <v>2.38</v>
      </c>
      <c r="AD114">
        <f>VLOOKUP($A114,'2014'!$A$1:$J$161,10, FALSE)</f>
        <v>3.02</v>
      </c>
      <c r="AE114">
        <f>VLOOKUP($A114,'2012'!$A$1:$J$161,10, FALSE)</f>
        <v>2.59</v>
      </c>
      <c r="AF114">
        <f>VLOOKUP($A114,'2010'!$A$1:$J$161,10, FALSE)</f>
        <v>3.01</v>
      </c>
      <c r="AG114">
        <f>VLOOKUP($A114,'2007'!$A$1:$J$161,10, FALSE)</f>
        <v>2.83</v>
      </c>
    </row>
    <row r="115" spans="1:33" x14ac:dyDescent="0.3">
      <c r="A115" s="1" t="s">
        <v>122</v>
      </c>
      <c r="B115">
        <f>VLOOKUP(A115,'2014'!$A$1:$J$161,3, FALSE)</f>
        <v>113</v>
      </c>
      <c r="C115">
        <f>VLOOKUP(A115,'2012'!$A$1:$J$161,3, FALSE)</f>
        <v>152</v>
      </c>
      <c r="D115">
        <f>VLOOKUP(A115,'2010'!$A$1:$J$161,3, FALSE)</f>
        <v>115</v>
      </c>
      <c r="E115">
        <f>VLOOKUP(A115,'2007'!$A$1:$J$161,3, FALSE)</f>
        <v>142</v>
      </c>
      <c r="F115">
        <f>VLOOKUP($A115,'2014'!$A$1:$J$161,4, FALSE)</f>
        <v>2.5299999999999998</v>
      </c>
      <c r="G115">
        <f>VLOOKUP($A115,'2012'!$A$1:$J$161,4, FALSE)</f>
        <v>2.0299999999999998</v>
      </c>
      <c r="H115">
        <f>VLOOKUP($A115,'2010'!$A$1:$J$161,4, FALSE)</f>
        <v>2.4900000000000002</v>
      </c>
      <c r="I115">
        <f>VLOOKUP($A115,'2007'!$A$1:$J$161,4, FALSE)</f>
        <v>1.98</v>
      </c>
      <c r="J115">
        <f>VLOOKUP($A115,'2014'!$A$1:$J$161,5, FALSE)</f>
        <v>2.46</v>
      </c>
      <c r="K115">
        <f>VLOOKUP($A115,'2012'!$A$1:$J$161,5, FALSE)</f>
        <v>1.86</v>
      </c>
      <c r="L115">
        <f>VLOOKUP($A115,'2010'!$A$1:$J$161,5, FALSE)</f>
        <v>2.27</v>
      </c>
      <c r="M115">
        <f>VLOOKUP($A115,'2007'!$A$1:$J$161,5, FALSE)</f>
        <v>2</v>
      </c>
      <c r="N115">
        <f>VLOOKUP($A115,'2014'!$A$1:$J$161,6, FALSE)</f>
        <v>2.33</v>
      </c>
      <c r="O115">
        <f>VLOOKUP($A115,'2012'!$A$1:$J$161,6, FALSE)</f>
        <v>2</v>
      </c>
      <c r="P115">
        <f>VLOOKUP($A115,'2010'!$A$1:$J$161,6, FALSE)</f>
        <v>2</v>
      </c>
      <c r="Q115">
        <f>VLOOKUP($A115,'2007'!$A$1:$J$161,6, FALSE)</f>
        <v>1.8</v>
      </c>
      <c r="R115">
        <f>VLOOKUP($A115,'2014'!$A$1:$J$161,7, FALSE)</f>
        <v>2.33</v>
      </c>
      <c r="S115">
        <f>VLOOKUP($A115,'2012'!$A$1:$J$161,7, FALSE)</f>
        <v>2</v>
      </c>
      <c r="T115">
        <f>VLOOKUP($A115,'2010'!$A$1:$J$161,7, FALSE)</f>
        <v>2.75</v>
      </c>
      <c r="U115">
        <f>VLOOKUP($A115,'2007'!$A$1:$J$161,7, FALSE)</f>
        <v>1.83</v>
      </c>
      <c r="V115">
        <f>VLOOKUP($A115,'2014'!$A$1:$J$161,8, FALSE)</f>
        <v>2.34</v>
      </c>
      <c r="W115">
        <f>VLOOKUP($A115,'2012'!$A$1:$J$161,8, FALSE)</f>
        <v>2</v>
      </c>
      <c r="X115">
        <f>VLOOKUP($A115,'2010'!$A$1:$J$161,8, FALSE)</f>
        <v>2.04</v>
      </c>
      <c r="Y115">
        <f>VLOOKUP($A115,'2007'!$A$1:$J$161,8, FALSE)</f>
        <v>1.82</v>
      </c>
      <c r="Z115">
        <f>VLOOKUP($A115,'2014'!$A$1:$J$161,9, FALSE)</f>
        <v>2.71</v>
      </c>
      <c r="AA115">
        <f>VLOOKUP($A115,'2012'!$A$1:$J$161,9, FALSE)</f>
        <v>1.57</v>
      </c>
      <c r="AB115">
        <f>VLOOKUP($A115,'2010'!$A$1:$J$161,9, FALSE)</f>
        <v>2.62</v>
      </c>
      <c r="AC115">
        <f>VLOOKUP($A115,'2007'!$A$1:$J$161,9, FALSE)</f>
        <v>1.91</v>
      </c>
      <c r="AD115">
        <f>VLOOKUP($A115,'2014'!$A$1:$J$161,10, FALSE)</f>
        <v>3.02</v>
      </c>
      <c r="AE115">
        <f>VLOOKUP($A115,'2012'!$A$1:$J$161,10, FALSE)</f>
        <v>2.71</v>
      </c>
      <c r="AF115">
        <f>VLOOKUP($A115,'2010'!$A$1:$J$161,10, FALSE)</f>
        <v>3.14</v>
      </c>
      <c r="AG115">
        <f>VLOOKUP($A115,'2007'!$A$1:$J$161,10, FALSE)</f>
        <v>2.56</v>
      </c>
    </row>
    <row r="116" spans="1:33" x14ac:dyDescent="0.3">
      <c r="A116" s="1" t="s">
        <v>123</v>
      </c>
      <c r="B116">
        <f>VLOOKUP(A116,'2014'!$A$1:$J$161,3, FALSE)</f>
        <v>114</v>
      </c>
      <c r="C116">
        <f>VLOOKUP(A116,'2012'!$A$1:$J$161,3, FALSE)</f>
        <v>136</v>
      </c>
      <c r="D116">
        <f>VLOOKUP(A116,'2010'!$A$1:$J$161,3, FALSE)</f>
        <v>131</v>
      </c>
      <c r="E116">
        <f>VLOOKUP(A116,'2007'!$A$1:$J$161,3, FALSE)</f>
        <v>146</v>
      </c>
      <c r="F116">
        <f>VLOOKUP($A116,'2014'!$A$1:$J$161,4, FALSE)</f>
        <v>2.5299999999999998</v>
      </c>
      <c r="G116">
        <f>VLOOKUP($A116,'2012'!$A$1:$J$161,4, FALSE)</f>
        <v>2.2799999999999998</v>
      </c>
      <c r="H116">
        <f>VLOOKUP($A116,'2010'!$A$1:$J$161,4, FALSE)</f>
        <v>2.35</v>
      </c>
      <c r="I116">
        <f>VLOOKUP($A116,'2007'!$A$1:$J$161,4, FALSE)</f>
        <v>1.93</v>
      </c>
      <c r="J116">
        <f>VLOOKUP($A116,'2014'!$A$1:$J$161,5, FALSE)</f>
        <v>2.35</v>
      </c>
      <c r="K116">
        <f>VLOOKUP($A116,'2012'!$A$1:$J$161,5, FALSE)</f>
        <v>2.4300000000000002</v>
      </c>
      <c r="L116">
        <f>VLOOKUP($A116,'2010'!$A$1:$J$161,5, FALSE)</f>
        <v>1.9</v>
      </c>
      <c r="M116">
        <f>VLOOKUP($A116,'2007'!$A$1:$J$161,5, FALSE)</f>
        <v>1.91</v>
      </c>
      <c r="N116">
        <f>VLOOKUP($A116,'2014'!$A$1:$J$161,6, FALSE)</f>
        <v>2.36</v>
      </c>
      <c r="O116">
        <f>VLOOKUP($A116,'2012'!$A$1:$J$161,6, FALSE)</f>
        <v>2.0299999999999998</v>
      </c>
      <c r="P116">
        <f>VLOOKUP($A116,'2010'!$A$1:$J$161,6, FALSE)</f>
        <v>2</v>
      </c>
      <c r="Q116">
        <f>VLOOKUP($A116,'2007'!$A$1:$J$161,6, FALSE)</f>
        <v>2</v>
      </c>
      <c r="R116">
        <f>VLOOKUP($A116,'2014'!$A$1:$J$161,7, FALSE)</f>
        <v>2.73</v>
      </c>
      <c r="S116">
        <f>VLOOKUP($A116,'2012'!$A$1:$J$161,7, FALSE)</f>
        <v>2.33</v>
      </c>
      <c r="T116">
        <f>VLOOKUP($A116,'2010'!$A$1:$J$161,7, FALSE)</f>
        <v>2.42</v>
      </c>
      <c r="U116">
        <f>VLOOKUP($A116,'2007'!$A$1:$J$161,7, FALSE)</f>
        <v>2</v>
      </c>
      <c r="V116">
        <f>VLOOKUP($A116,'2014'!$A$1:$J$161,8, FALSE)</f>
        <v>2.4700000000000002</v>
      </c>
      <c r="W116">
        <f>VLOOKUP($A116,'2012'!$A$1:$J$161,8, FALSE)</f>
        <v>2.2200000000000002</v>
      </c>
      <c r="X116">
        <f>VLOOKUP($A116,'2010'!$A$1:$J$161,8, FALSE)</f>
        <v>2.25</v>
      </c>
      <c r="Y116">
        <f>VLOOKUP($A116,'2007'!$A$1:$J$161,8, FALSE)</f>
        <v>1.9</v>
      </c>
      <c r="Z116">
        <f>VLOOKUP($A116,'2014'!$A$1:$J$161,9, FALSE)</f>
        <v>2.4700000000000002</v>
      </c>
      <c r="AA116">
        <f>VLOOKUP($A116,'2012'!$A$1:$J$161,9, FALSE)</f>
        <v>2.13</v>
      </c>
      <c r="AB116">
        <f>VLOOKUP($A116,'2010'!$A$1:$J$161,9, FALSE)</f>
        <v>2.25</v>
      </c>
      <c r="AC116">
        <f>VLOOKUP($A116,'2007'!$A$1:$J$161,9, FALSE)</f>
        <v>1.67</v>
      </c>
      <c r="AD116">
        <f>VLOOKUP($A116,'2014'!$A$1:$J$161,10, FALSE)</f>
        <v>2.74</v>
      </c>
      <c r="AE116">
        <f>VLOOKUP($A116,'2012'!$A$1:$J$161,10, FALSE)</f>
        <v>2.5099999999999998</v>
      </c>
      <c r="AF116">
        <f>VLOOKUP($A116,'2010'!$A$1:$J$161,10, FALSE)</f>
        <v>3.16</v>
      </c>
      <c r="AG116">
        <f>VLOOKUP($A116,'2007'!$A$1:$J$161,10, FALSE)</f>
        <v>2.11</v>
      </c>
    </row>
    <row r="117" spans="1:33" x14ac:dyDescent="0.3">
      <c r="A117" s="1" t="s">
        <v>124</v>
      </c>
      <c r="B117">
        <f>VLOOKUP(A117,'2014'!$A$1:$J$161,3, FALSE)</f>
        <v>115</v>
      </c>
      <c r="C117">
        <f>VLOOKUP(A117,'2012'!$A$1:$J$161,3, FALSE)</f>
        <v>72</v>
      </c>
      <c r="D117">
        <f>VLOOKUP(A117,'2010'!$A$1:$J$161,3, FALSE)</f>
        <v>82</v>
      </c>
      <c r="E117">
        <f>VLOOKUP(A117,'2007'!$A$1:$J$161,3, FALSE)</f>
        <v>132</v>
      </c>
      <c r="F117">
        <f>VLOOKUP($A117,'2014'!$A$1:$J$161,4, FALSE)</f>
        <v>2.5099999999999998</v>
      </c>
      <c r="G117">
        <f>VLOOKUP($A117,'2012'!$A$1:$J$161,4, FALSE)</f>
        <v>2.82</v>
      </c>
      <c r="H117">
        <f>VLOOKUP($A117,'2010'!$A$1:$J$161,4, FALSE)</f>
        <v>2.72</v>
      </c>
      <c r="I117">
        <f>VLOOKUP($A117,'2007'!$A$1:$J$161,4, FALSE)</f>
        <v>2.13</v>
      </c>
      <c r="J117">
        <f>VLOOKUP($A117,'2014'!$A$1:$J$161,5, FALSE)</f>
        <v>2.25</v>
      </c>
      <c r="K117">
        <f>VLOOKUP($A117,'2012'!$A$1:$J$161,5, FALSE)</f>
        <v>2.58</v>
      </c>
      <c r="L117">
        <f>VLOOKUP($A117,'2010'!$A$1:$J$161,5, FALSE)</f>
        <v>2.71</v>
      </c>
      <c r="M117">
        <f>VLOOKUP($A117,'2007'!$A$1:$J$161,5, FALSE)</f>
        <v>2</v>
      </c>
      <c r="N117">
        <f>VLOOKUP($A117,'2014'!$A$1:$J$161,6, FALSE)</f>
        <v>2.5</v>
      </c>
      <c r="O117">
        <f>VLOOKUP($A117,'2012'!$A$1:$J$161,6, FALSE)</f>
        <v>2.83</v>
      </c>
      <c r="P117">
        <f>VLOOKUP($A117,'2010'!$A$1:$J$161,6, FALSE)</f>
        <v>2.29</v>
      </c>
      <c r="Q117">
        <f>VLOOKUP($A117,'2007'!$A$1:$J$161,6, FALSE)</f>
        <v>2.29</v>
      </c>
      <c r="R117">
        <f>VLOOKUP($A117,'2014'!$A$1:$J$161,7, FALSE)</f>
        <v>2.62</v>
      </c>
      <c r="S117">
        <f>VLOOKUP($A117,'2012'!$A$1:$J$161,7, FALSE)</f>
        <v>2.5</v>
      </c>
      <c r="T117">
        <f>VLOOKUP($A117,'2010'!$A$1:$J$161,7, FALSE)</f>
        <v>3.24</v>
      </c>
      <c r="U117">
        <f>VLOOKUP($A117,'2007'!$A$1:$J$161,7, FALSE)</f>
        <v>2.2000000000000002</v>
      </c>
      <c r="V117">
        <f>VLOOKUP($A117,'2014'!$A$1:$J$161,8, FALSE)</f>
        <v>2.48</v>
      </c>
      <c r="W117">
        <f>VLOOKUP($A117,'2012'!$A$1:$J$161,8, FALSE)</f>
        <v>2.67</v>
      </c>
      <c r="X117">
        <f>VLOOKUP($A117,'2010'!$A$1:$J$161,8, FALSE)</f>
        <v>2.4300000000000002</v>
      </c>
      <c r="Y117">
        <f>VLOOKUP($A117,'2007'!$A$1:$J$161,8, FALSE)</f>
        <v>1.75</v>
      </c>
      <c r="Z117">
        <f>VLOOKUP($A117,'2014'!$A$1:$J$161,9, FALSE)</f>
        <v>2.34</v>
      </c>
      <c r="AA117">
        <f>VLOOKUP($A117,'2012'!$A$1:$J$161,9, FALSE)</f>
        <v>2.83</v>
      </c>
      <c r="AB117">
        <f>VLOOKUP($A117,'2010'!$A$1:$J$161,9, FALSE)</f>
        <v>2.57</v>
      </c>
      <c r="AC117">
        <f>VLOOKUP($A117,'2007'!$A$1:$J$161,9, FALSE)</f>
        <v>2.25</v>
      </c>
      <c r="AD117">
        <f>VLOOKUP($A117,'2014'!$A$1:$J$161,10, FALSE)</f>
        <v>2.88</v>
      </c>
      <c r="AE117">
        <f>VLOOKUP($A117,'2012'!$A$1:$J$161,10, FALSE)</f>
        <v>3.52</v>
      </c>
      <c r="AF117">
        <f>VLOOKUP($A117,'2010'!$A$1:$J$161,10, FALSE)</f>
        <v>2.91</v>
      </c>
      <c r="AG117">
        <f>VLOOKUP($A117,'2007'!$A$1:$J$161,10, FALSE)</f>
        <v>2.33</v>
      </c>
    </row>
    <row r="118" spans="1:33" x14ac:dyDescent="0.3">
      <c r="A118" s="1" t="s">
        <v>125</v>
      </c>
      <c r="B118">
        <f>VLOOKUP(A118,'2014'!$A$1:$J$161,3, FALSE)</f>
        <v>116</v>
      </c>
      <c r="C118">
        <f>VLOOKUP(A118,'2012'!$A$1:$J$161,3, FALSE)</f>
        <v>77</v>
      </c>
      <c r="D118">
        <f>VLOOKUP(A118,'2010'!$A$1:$J$161,3, FALSE)</f>
        <v>93</v>
      </c>
      <c r="E118" t="e">
        <f>VLOOKUP(A118,'2007'!$A$1:$J$161,3, FALSE)</f>
        <v>#N/A</v>
      </c>
      <c r="F118">
        <f>VLOOKUP($A118,'2014'!$A$1:$J$161,4, FALSE)</f>
        <v>2.5099999999999998</v>
      </c>
      <c r="G118">
        <f>VLOOKUP($A118,'2012'!$A$1:$J$161,4, FALSE)</f>
        <v>2.77</v>
      </c>
      <c r="H118">
        <f>VLOOKUP($A118,'2010'!$A$1:$J$161,4, FALSE)</f>
        <v>2.61</v>
      </c>
      <c r="I118" t="e">
        <f>VLOOKUP($A118,'2007'!$A$1:$J$161,4, FALSE)</f>
        <v>#N/A</v>
      </c>
      <c r="J118">
        <f>VLOOKUP($A118,'2014'!$A$1:$J$161,5, FALSE)</f>
        <v>2.21</v>
      </c>
      <c r="K118">
        <f>VLOOKUP($A118,'2012'!$A$1:$J$161,5, FALSE)</f>
        <v>2.9</v>
      </c>
      <c r="L118">
        <f>VLOOKUP($A118,'2010'!$A$1:$J$161,5, FALSE)</f>
        <v>2.37</v>
      </c>
      <c r="M118" t="e">
        <f>VLOOKUP($A118,'2007'!$A$1:$J$161,5, FALSE)</f>
        <v>#N/A</v>
      </c>
      <c r="N118">
        <f>VLOOKUP($A118,'2014'!$A$1:$J$161,6, FALSE)</f>
        <v>2.42</v>
      </c>
      <c r="O118">
        <f>VLOOKUP($A118,'2012'!$A$1:$J$161,6, FALSE)</f>
        <v>2.85</v>
      </c>
      <c r="P118">
        <f>VLOOKUP($A118,'2010'!$A$1:$J$161,6, FALSE)</f>
        <v>2.17</v>
      </c>
      <c r="Q118" t="e">
        <f>VLOOKUP($A118,'2007'!$A$1:$J$161,6, FALSE)</f>
        <v>#N/A</v>
      </c>
      <c r="R118">
        <f>VLOOKUP($A118,'2014'!$A$1:$J$161,7, FALSE)</f>
        <v>2.3199999999999998</v>
      </c>
      <c r="S118">
        <f>VLOOKUP($A118,'2012'!$A$1:$J$161,7, FALSE)</f>
        <v>2.68</v>
      </c>
      <c r="T118">
        <f>VLOOKUP($A118,'2010'!$A$1:$J$161,7, FALSE)</f>
        <v>2.73</v>
      </c>
      <c r="U118" t="e">
        <f>VLOOKUP($A118,'2007'!$A$1:$J$161,7, FALSE)</f>
        <v>#N/A</v>
      </c>
      <c r="V118">
        <f>VLOOKUP($A118,'2014'!$A$1:$J$161,8, FALSE)</f>
        <v>2.44</v>
      </c>
      <c r="W118">
        <f>VLOOKUP($A118,'2012'!$A$1:$J$161,8, FALSE)</f>
        <v>2.78</v>
      </c>
      <c r="X118">
        <f>VLOOKUP($A118,'2010'!$A$1:$J$161,8, FALSE)</f>
        <v>2.57</v>
      </c>
      <c r="Y118" t="e">
        <f>VLOOKUP($A118,'2007'!$A$1:$J$161,8, FALSE)</f>
        <v>#N/A</v>
      </c>
      <c r="Z118">
        <f>VLOOKUP($A118,'2014'!$A$1:$J$161,9, FALSE)</f>
        <v>2.59</v>
      </c>
      <c r="AA118">
        <f>VLOOKUP($A118,'2012'!$A$1:$J$161,9, FALSE)</f>
        <v>2.59</v>
      </c>
      <c r="AB118">
        <f>VLOOKUP($A118,'2010'!$A$1:$J$161,9, FALSE)</f>
        <v>2.67</v>
      </c>
      <c r="AC118" t="e">
        <f>VLOOKUP($A118,'2007'!$A$1:$J$161,9, FALSE)</f>
        <v>#N/A</v>
      </c>
      <c r="AD118">
        <f>VLOOKUP($A118,'2014'!$A$1:$J$161,10, FALSE)</f>
        <v>3.09</v>
      </c>
      <c r="AE118">
        <f>VLOOKUP($A118,'2012'!$A$1:$J$161,10, FALSE)</f>
        <v>2.86</v>
      </c>
      <c r="AF118">
        <f>VLOOKUP($A118,'2010'!$A$1:$J$161,10, FALSE)</f>
        <v>3.08</v>
      </c>
      <c r="AG118" t="e">
        <f>VLOOKUP($A118,'2007'!$A$1:$J$161,10, FALSE)</f>
        <v>#N/A</v>
      </c>
    </row>
    <row r="119" spans="1:33" ht="28.8" x14ac:dyDescent="0.3">
      <c r="A119" s="1" t="s">
        <v>126</v>
      </c>
      <c r="B119">
        <f>VLOOKUP(A119,'2014'!$A$1:$J$161,3, FALSE)</f>
        <v>117</v>
      </c>
      <c r="C119">
        <f>VLOOKUP(A119,'2012'!$A$1:$J$161,3, FALSE)</f>
        <v>99</v>
      </c>
      <c r="D119">
        <f>VLOOKUP(A119,'2010'!$A$1:$J$161,3, FALSE)</f>
        <v>73</v>
      </c>
      <c r="E119">
        <f>VLOOKUP(A119,'2007'!$A$1:$J$161,3, FALSE)</f>
        <v>90</v>
      </c>
      <c r="F119">
        <f>VLOOKUP($A119,'2014'!$A$1:$J$161,4, FALSE)</f>
        <v>2.5</v>
      </c>
      <c r="G119">
        <f>VLOOKUP($A119,'2012'!$A$1:$J$161,4, FALSE)</f>
        <v>2.56</v>
      </c>
      <c r="H119">
        <f>VLOOKUP($A119,'2010'!$A$1:$J$161,4, FALSE)</f>
        <v>2.77</v>
      </c>
      <c r="I119">
        <f>VLOOKUP($A119,'2007'!$A$1:$J$161,4, FALSE)</f>
        <v>2.4300000000000002</v>
      </c>
      <c r="J119">
        <f>VLOOKUP($A119,'2014'!$A$1:$J$161,5, FALSE)</f>
        <v>2.35</v>
      </c>
      <c r="K119">
        <f>VLOOKUP($A119,'2012'!$A$1:$J$161,5, FALSE)</f>
        <v>2.2400000000000002</v>
      </c>
      <c r="L119">
        <f>VLOOKUP($A119,'2010'!$A$1:$J$161,5, FALSE)</f>
        <v>2.5499999999999998</v>
      </c>
      <c r="M119">
        <f>VLOOKUP($A119,'2007'!$A$1:$J$161,5, FALSE)</f>
        <v>2</v>
      </c>
      <c r="N119">
        <f>VLOOKUP($A119,'2014'!$A$1:$J$161,6, FALSE)</f>
        <v>2.5</v>
      </c>
      <c r="O119">
        <f>VLOOKUP($A119,'2012'!$A$1:$J$161,6, FALSE)</f>
        <v>2.6</v>
      </c>
      <c r="P119">
        <f>VLOOKUP($A119,'2010'!$A$1:$J$161,6, FALSE)</f>
        <v>2.5499999999999998</v>
      </c>
      <c r="Q119">
        <f>VLOOKUP($A119,'2007'!$A$1:$J$161,6, FALSE)</f>
        <v>2.29</v>
      </c>
      <c r="R119">
        <f>VLOOKUP($A119,'2014'!$A$1:$J$161,7, FALSE)</f>
        <v>2.38</v>
      </c>
      <c r="S119">
        <f>VLOOKUP($A119,'2012'!$A$1:$J$161,7, FALSE)</f>
        <v>2.66</v>
      </c>
      <c r="T119">
        <f>VLOOKUP($A119,'2010'!$A$1:$J$161,7, FALSE)</f>
        <v>2.83</v>
      </c>
      <c r="U119">
        <f>VLOOKUP($A119,'2007'!$A$1:$J$161,7, FALSE)</f>
        <v>2.67</v>
      </c>
      <c r="V119">
        <f>VLOOKUP($A119,'2014'!$A$1:$J$161,8, FALSE)</f>
        <v>2.5099999999999998</v>
      </c>
      <c r="W119">
        <f>VLOOKUP($A119,'2012'!$A$1:$J$161,8, FALSE)</f>
        <v>2.66</v>
      </c>
      <c r="X119">
        <f>VLOOKUP($A119,'2010'!$A$1:$J$161,8, FALSE)</f>
        <v>2.76</v>
      </c>
      <c r="Y119">
        <f>VLOOKUP($A119,'2007'!$A$1:$J$161,8, FALSE)</f>
        <v>2.33</v>
      </c>
      <c r="Z119">
        <f>VLOOKUP($A119,'2014'!$A$1:$J$161,9, FALSE)</f>
        <v>2.46</v>
      </c>
      <c r="AA119">
        <f>VLOOKUP($A119,'2012'!$A$1:$J$161,9, FALSE)</f>
        <v>2.41</v>
      </c>
      <c r="AB119">
        <f>VLOOKUP($A119,'2010'!$A$1:$J$161,9, FALSE)</f>
        <v>2.82</v>
      </c>
      <c r="AC119">
        <f>VLOOKUP($A119,'2007'!$A$1:$J$161,9, FALSE)</f>
        <v>2.5</v>
      </c>
      <c r="AD119">
        <f>VLOOKUP($A119,'2014'!$A$1:$J$161,10, FALSE)</f>
        <v>2.81</v>
      </c>
      <c r="AE119">
        <f>VLOOKUP($A119,'2012'!$A$1:$J$161,10, FALSE)</f>
        <v>2.79</v>
      </c>
      <c r="AF119">
        <f>VLOOKUP($A119,'2010'!$A$1:$J$161,10, FALSE)</f>
        <v>3.1</v>
      </c>
      <c r="AG119">
        <f>VLOOKUP($A119,'2007'!$A$1:$J$161,10, FALSE)</f>
        <v>2.83</v>
      </c>
    </row>
    <row r="120" spans="1:33" x14ac:dyDescent="0.3">
      <c r="A120" s="1" t="s">
        <v>127</v>
      </c>
      <c r="B120">
        <f>VLOOKUP(A120,'2014'!$A$1:$J$161,3, FALSE)</f>
        <v>118</v>
      </c>
      <c r="C120">
        <f>VLOOKUP(A120,'2012'!$A$1:$J$161,3, FALSE)</f>
        <v>137</v>
      </c>
      <c r="D120">
        <f>VLOOKUP(A120,'2010'!$A$1:$J$161,3, FALSE)</f>
        <v>132</v>
      </c>
      <c r="E120" t="e">
        <f>VLOOKUP(A120,'2007'!$A$1:$J$161,3, FALSE)</f>
        <v>#N/A</v>
      </c>
      <c r="F120">
        <f>VLOOKUP($A120,'2014'!$A$1:$J$161,4, FALSE)</f>
        <v>2.5</v>
      </c>
      <c r="G120">
        <f>VLOOKUP($A120,'2012'!$A$1:$J$161,4, FALSE)</f>
        <v>2.2799999999999998</v>
      </c>
      <c r="H120">
        <f>VLOOKUP($A120,'2010'!$A$1:$J$161,4, FALSE)</f>
        <v>2.33</v>
      </c>
      <c r="I120" t="e">
        <f>VLOOKUP($A120,'2007'!$A$1:$J$161,4, FALSE)</f>
        <v>#N/A</v>
      </c>
      <c r="J120">
        <f>VLOOKUP($A120,'2014'!$A$1:$J$161,5, FALSE)</f>
        <v>2.41</v>
      </c>
      <c r="K120">
        <f>VLOOKUP($A120,'2012'!$A$1:$J$161,5, FALSE)</f>
        <v>2.08</v>
      </c>
      <c r="L120">
        <f>VLOOKUP($A120,'2010'!$A$1:$J$161,5, FALSE)</f>
        <v>2.15</v>
      </c>
      <c r="M120" t="e">
        <f>VLOOKUP($A120,'2007'!$A$1:$J$161,5, FALSE)</f>
        <v>#N/A</v>
      </c>
      <c r="N120">
        <f>VLOOKUP($A120,'2014'!$A$1:$J$161,6, FALSE)</f>
        <v>2.29</v>
      </c>
      <c r="O120">
        <f>VLOOKUP($A120,'2012'!$A$1:$J$161,6, FALSE)</f>
        <v>1.75</v>
      </c>
      <c r="P120">
        <f>VLOOKUP($A120,'2010'!$A$1:$J$161,6, FALSE)</f>
        <v>2.1800000000000002</v>
      </c>
      <c r="Q120" t="e">
        <f>VLOOKUP($A120,'2007'!$A$1:$J$161,6, FALSE)</f>
        <v>#N/A</v>
      </c>
      <c r="R120">
        <f>VLOOKUP($A120,'2014'!$A$1:$J$161,7, FALSE)</f>
        <v>2.29</v>
      </c>
      <c r="S120">
        <f>VLOOKUP($A120,'2012'!$A$1:$J$161,7, FALSE)</f>
        <v>2.62</v>
      </c>
      <c r="T120">
        <f>VLOOKUP($A120,'2010'!$A$1:$J$161,7, FALSE)</f>
        <v>2.2799999999999998</v>
      </c>
      <c r="U120" t="e">
        <f>VLOOKUP($A120,'2007'!$A$1:$J$161,7, FALSE)</f>
        <v>#N/A</v>
      </c>
      <c r="V120">
        <f>VLOOKUP($A120,'2014'!$A$1:$J$161,8, FALSE)</f>
        <v>2.29</v>
      </c>
      <c r="W120">
        <f>VLOOKUP($A120,'2012'!$A$1:$J$161,8, FALSE)</f>
        <v>2.25</v>
      </c>
      <c r="X120">
        <f>VLOOKUP($A120,'2010'!$A$1:$J$161,8, FALSE)</f>
        <v>2.2799999999999998</v>
      </c>
      <c r="Y120" t="e">
        <f>VLOOKUP($A120,'2007'!$A$1:$J$161,8, FALSE)</f>
        <v>#N/A</v>
      </c>
      <c r="Z120">
        <f>VLOOKUP($A120,'2014'!$A$1:$J$161,9, FALSE)</f>
        <v>2.85</v>
      </c>
      <c r="AA120">
        <f>VLOOKUP($A120,'2012'!$A$1:$J$161,9, FALSE)</f>
        <v>2.38</v>
      </c>
      <c r="AB120">
        <f>VLOOKUP($A120,'2010'!$A$1:$J$161,9, FALSE)</f>
        <v>2.08</v>
      </c>
      <c r="AC120" t="e">
        <f>VLOOKUP($A120,'2007'!$A$1:$J$161,9, FALSE)</f>
        <v>#N/A</v>
      </c>
      <c r="AD120">
        <f>VLOOKUP($A120,'2014'!$A$1:$J$161,10, FALSE)</f>
        <v>2.85</v>
      </c>
      <c r="AE120">
        <f>VLOOKUP($A120,'2012'!$A$1:$J$161,10, FALSE)</f>
        <v>2.5099999999999998</v>
      </c>
      <c r="AF120">
        <f>VLOOKUP($A120,'2010'!$A$1:$J$161,10, FALSE)</f>
        <v>2.98</v>
      </c>
      <c r="AG120" t="e">
        <f>VLOOKUP($A120,'2007'!$A$1:$J$161,10, FALSE)</f>
        <v>#N/A</v>
      </c>
    </row>
    <row r="121" spans="1:33" x14ac:dyDescent="0.3">
      <c r="A121" s="1" t="s">
        <v>128</v>
      </c>
      <c r="B121">
        <f>VLOOKUP(A121,'2014'!$A$1:$J$161,3, FALSE)</f>
        <v>119</v>
      </c>
      <c r="C121" t="e">
        <f>VLOOKUP(A121,'2012'!$A$1:$J$161,3, FALSE)</f>
        <v>#N/A</v>
      </c>
      <c r="D121">
        <f>VLOOKUP(A121,'2010'!$A$1:$J$161,3, FALSE)</f>
        <v>139</v>
      </c>
      <c r="E121">
        <f>VLOOKUP(A121,'2007'!$A$1:$J$161,3, FALSE)</f>
        <v>109</v>
      </c>
      <c r="F121">
        <f>VLOOKUP($A121,'2014'!$A$1:$J$161,4, FALSE)</f>
        <v>2.5</v>
      </c>
      <c r="G121" t="e">
        <f>VLOOKUP($A121,'2012'!$A$1:$J$161,4, FALSE)</f>
        <v>#N/A</v>
      </c>
      <c r="H121">
        <f>VLOOKUP($A121,'2010'!$A$1:$J$161,4, FALSE)</f>
        <v>2.27</v>
      </c>
      <c r="I121">
        <f>VLOOKUP($A121,'2007'!$A$1:$J$161,4, FALSE)</f>
        <v>2.29</v>
      </c>
      <c r="J121">
        <f>VLOOKUP($A121,'2014'!$A$1:$J$161,5, FALSE)</f>
        <v>2.08</v>
      </c>
      <c r="K121" t="e">
        <f>VLOOKUP($A121,'2012'!$A$1:$J$161,5, FALSE)</f>
        <v>#N/A</v>
      </c>
      <c r="L121">
        <f>VLOOKUP($A121,'2010'!$A$1:$J$161,5, FALSE)</f>
        <v>2.08</v>
      </c>
      <c r="M121">
        <f>VLOOKUP($A121,'2007'!$A$1:$J$161,5, FALSE)</f>
        <v>2.17</v>
      </c>
      <c r="N121">
        <f>VLOOKUP($A121,'2014'!$A$1:$J$161,6, FALSE)</f>
        <v>2.2000000000000002</v>
      </c>
      <c r="O121" t="e">
        <f>VLOOKUP($A121,'2012'!$A$1:$J$161,6, FALSE)</f>
        <v>#N/A</v>
      </c>
      <c r="P121">
        <f>VLOOKUP($A121,'2010'!$A$1:$J$161,6, FALSE)</f>
        <v>2</v>
      </c>
      <c r="Q121">
        <f>VLOOKUP($A121,'2007'!$A$1:$J$161,6, FALSE)</f>
        <v>1.9</v>
      </c>
      <c r="R121">
        <f>VLOOKUP($A121,'2014'!$A$1:$J$161,7, FALSE)</f>
        <v>2.8</v>
      </c>
      <c r="S121" t="e">
        <f>VLOOKUP($A121,'2012'!$A$1:$J$161,7, FALSE)</f>
        <v>#N/A</v>
      </c>
      <c r="T121">
        <f>VLOOKUP($A121,'2010'!$A$1:$J$161,7, FALSE)</f>
        <v>2.17</v>
      </c>
      <c r="U121">
        <f>VLOOKUP($A121,'2007'!$A$1:$J$161,7, FALSE)</f>
        <v>2.23</v>
      </c>
      <c r="V121">
        <f>VLOOKUP($A121,'2014'!$A$1:$J$161,8, FALSE)</f>
        <v>2.2000000000000002</v>
      </c>
      <c r="W121" t="e">
        <f>VLOOKUP($A121,'2012'!$A$1:$J$161,8, FALSE)</f>
        <v>#N/A</v>
      </c>
      <c r="X121">
        <f>VLOOKUP($A121,'2010'!$A$1:$J$161,8, FALSE)</f>
        <v>2.13</v>
      </c>
      <c r="Y121">
        <f>VLOOKUP($A121,'2007'!$A$1:$J$161,8, FALSE)</f>
        <v>2.21</v>
      </c>
      <c r="Z121">
        <f>VLOOKUP($A121,'2014'!$A$1:$J$161,9, FALSE)</f>
        <v>2.7</v>
      </c>
      <c r="AA121" t="e">
        <f>VLOOKUP($A121,'2012'!$A$1:$J$161,9, FALSE)</f>
        <v>#N/A</v>
      </c>
      <c r="AB121">
        <f>VLOOKUP($A121,'2010'!$A$1:$J$161,9, FALSE)</f>
        <v>2.31</v>
      </c>
      <c r="AC121">
        <f>VLOOKUP($A121,'2007'!$A$1:$J$161,9, FALSE)</f>
        <v>2.38</v>
      </c>
      <c r="AD121">
        <f>VLOOKUP($A121,'2014'!$A$1:$J$161,10, FALSE)</f>
        <v>2.9</v>
      </c>
      <c r="AE121" t="e">
        <f>VLOOKUP($A121,'2012'!$A$1:$J$161,10, FALSE)</f>
        <v>#N/A</v>
      </c>
      <c r="AF121">
        <f>VLOOKUP($A121,'2010'!$A$1:$J$161,10, FALSE)</f>
        <v>2.9</v>
      </c>
      <c r="AG121">
        <f>VLOOKUP($A121,'2007'!$A$1:$J$161,10, FALSE)</f>
        <v>2.88</v>
      </c>
    </row>
    <row r="122" spans="1:33" x14ac:dyDescent="0.3">
      <c r="A122" s="1" t="s">
        <v>129</v>
      </c>
      <c r="B122">
        <f>VLOOKUP(A122,'2014'!$A$1:$J$161,3, FALSE)</f>
        <v>120</v>
      </c>
      <c r="C122">
        <f>VLOOKUP(A122,'2012'!$A$1:$J$161,3, FALSE)</f>
        <v>68</v>
      </c>
      <c r="D122">
        <f>VLOOKUP(A122,'2010'!$A$1:$J$161,3, FALSE)</f>
        <v>134</v>
      </c>
      <c r="E122" t="e">
        <f>VLOOKUP(A122,'2007'!$A$1:$J$161,3, FALSE)</f>
        <v>#N/A</v>
      </c>
      <c r="F122">
        <f>VLOOKUP($A122,'2014'!$A$1:$J$161,4, FALSE)</f>
        <v>2.4900000000000002</v>
      </c>
      <c r="G122">
        <f>VLOOKUP($A122,'2012'!$A$1:$J$161,4, FALSE)</f>
        <v>2.84</v>
      </c>
      <c r="H122">
        <f>VLOOKUP($A122,'2010'!$A$1:$J$161,4, FALSE)</f>
        <v>2.3199999999999998</v>
      </c>
      <c r="I122" t="e">
        <f>VLOOKUP($A122,'2007'!$A$1:$J$161,4, FALSE)</f>
        <v>#N/A</v>
      </c>
      <c r="J122">
        <f>VLOOKUP($A122,'2014'!$A$1:$J$161,5, FALSE)</f>
        <v>2.38</v>
      </c>
      <c r="K122">
        <f>VLOOKUP($A122,'2012'!$A$1:$J$161,5, FALSE)</f>
        <v>2.82</v>
      </c>
      <c r="L122">
        <f>VLOOKUP($A122,'2010'!$A$1:$J$161,5, FALSE)</f>
        <v>2.09</v>
      </c>
      <c r="M122" t="e">
        <f>VLOOKUP($A122,'2007'!$A$1:$J$161,5, FALSE)</f>
        <v>#N/A</v>
      </c>
      <c r="N122">
        <f>VLOOKUP($A122,'2014'!$A$1:$J$161,6, FALSE)</f>
        <v>2.23</v>
      </c>
      <c r="O122">
        <f>VLOOKUP($A122,'2012'!$A$1:$J$161,6, FALSE)</f>
        <v>2.82</v>
      </c>
      <c r="P122">
        <f>VLOOKUP($A122,'2010'!$A$1:$J$161,6, FALSE)</f>
        <v>2.09</v>
      </c>
      <c r="Q122" t="e">
        <f>VLOOKUP($A122,'2007'!$A$1:$J$161,6, FALSE)</f>
        <v>#N/A</v>
      </c>
      <c r="R122">
        <f>VLOOKUP($A122,'2014'!$A$1:$J$161,7, FALSE)</f>
        <v>2.42</v>
      </c>
      <c r="S122">
        <f>VLOOKUP($A122,'2012'!$A$1:$J$161,7, FALSE)</f>
        <v>2.5299999999999998</v>
      </c>
      <c r="T122">
        <f>VLOOKUP($A122,'2010'!$A$1:$J$161,7, FALSE)</f>
        <v>1.91</v>
      </c>
      <c r="U122" t="e">
        <f>VLOOKUP($A122,'2007'!$A$1:$J$161,7, FALSE)</f>
        <v>#N/A</v>
      </c>
      <c r="V122">
        <f>VLOOKUP($A122,'2014'!$A$1:$J$161,8, FALSE)</f>
        <v>2.58</v>
      </c>
      <c r="W122">
        <f>VLOOKUP($A122,'2012'!$A$1:$J$161,8, FALSE)</f>
        <v>2.74</v>
      </c>
      <c r="X122">
        <f>VLOOKUP($A122,'2010'!$A$1:$J$161,8, FALSE)</f>
        <v>2.29</v>
      </c>
      <c r="Y122" t="e">
        <f>VLOOKUP($A122,'2007'!$A$1:$J$161,8, FALSE)</f>
        <v>#N/A</v>
      </c>
      <c r="Z122">
        <f>VLOOKUP($A122,'2014'!$A$1:$J$161,9, FALSE)</f>
        <v>2.4</v>
      </c>
      <c r="AA122">
        <f>VLOOKUP($A122,'2012'!$A$1:$J$161,9, FALSE)</f>
        <v>2.73</v>
      </c>
      <c r="AB122">
        <f>VLOOKUP($A122,'2010'!$A$1:$J$161,9, FALSE)</f>
        <v>2.59</v>
      </c>
      <c r="AC122" t="e">
        <f>VLOOKUP($A122,'2007'!$A$1:$J$161,9, FALSE)</f>
        <v>#N/A</v>
      </c>
      <c r="AD122">
        <f>VLOOKUP($A122,'2014'!$A$1:$J$161,10, FALSE)</f>
        <v>2.94</v>
      </c>
      <c r="AE122">
        <f>VLOOKUP($A122,'2012'!$A$1:$J$161,10, FALSE)</f>
        <v>3.43</v>
      </c>
      <c r="AF122">
        <f>VLOOKUP($A122,'2010'!$A$1:$J$161,10, FALSE)</f>
        <v>2.99</v>
      </c>
      <c r="AG122" t="e">
        <f>VLOOKUP($A122,'2007'!$A$1:$J$161,10, FALSE)</f>
        <v>#N/A</v>
      </c>
    </row>
    <row r="123" spans="1:33" x14ac:dyDescent="0.3">
      <c r="A123" s="1" t="s">
        <v>130</v>
      </c>
      <c r="B123">
        <f>VLOOKUP(A123,'2014'!$A$1:$J$161,3, FALSE)</f>
        <v>121</v>
      </c>
      <c r="C123">
        <f>VLOOKUP(A123,'2012'!$A$1:$J$161,3, FALSE)</f>
        <v>90</v>
      </c>
      <c r="D123">
        <f>VLOOKUP(A123,'2010'!$A$1:$J$161,3, FALSE)</f>
        <v>112</v>
      </c>
      <c r="E123">
        <f>VLOOKUP(A123,'2007'!$A$1:$J$161,3, FALSE)</f>
        <v>107</v>
      </c>
      <c r="F123">
        <f>VLOOKUP($A123,'2014'!$A$1:$J$161,4, FALSE)</f>
        <v>2.48</v>
      </c>
      <c r="G123">
        <f>VLOOKUP($A123,'2012'!$A$1:$J$161,4, FALSE)</f>
        <v>2.61</v>
      </c>
      <c r="H123">
        <f>VLOOKUP($A123,'2010'!$A$1:$J$161,4, FALSE)</f>
        <v>2.5099999999999998</v>
      </c>
      <c r="I123">
        <f>VLOOKUP($A123,'2007'!$A$1:$J$161,4, FALSE)</f>
        <v>2.31</v>
      </c>
      <c r="J123">
        <f>VLOOKUP($A123,'2014'!$A$1:$J$161,5, FALSE)</f>
        <v>2.4</v>
      </c>
      <c r="K123">
        <f>VLOOKUP($A123,'2012'!$A$1:$J$161,5, FALSE)</f>
        <v>2.4</v>
      </c>
      <c r="L123">
        <f>VLOOKUP($A123,'2010'!$A$1:$J$161,5, FALSE)</f>
        <v>2.2599999999999998</v>
      </c>
      <c r="M123">
        <f>VLOOKUP($A123,'2007'!$A$1:$J$161,5, FALSE)</f>
        <v>2</v>
      </c>
      <c r="N123">
        <f>VLOOKUP($A123,'2014'!$A$1:$J$161,6, FALSE)</f>
        <v>2.17</v>
      </c>
      <c r="O123">
        <f>VLOOKUP($A123,'2012'!$A$1:$J$161,6, FALSE)</f>
        <v>2.39</v>
      </c>
      <c r="P123">
        <f>VLOOKUP($A123,'2010'!$A$1:$J$161,6, FALSE)</f>
        <v>2.2400000000000002</v>
      </c>
      <c r="Q123">
        <f>VLOOKUP($A123,'2007'!$A$1:$J$161,6, FALSE)</f>
        <v>2.08</v>
      </c>
      <c r="R123">
        <f>VLOOKUP($A123,'2014'!$A$1:$J$161,7, FALSE)</f>
        <v>2.35</v>
      </c>
      <c r="S123">
        <f>VLOOKUP($A123,'2012'!$A$1:$J$161,7, FALSE)</f>
        <v>2.6</v>
      </c>
      <c r="T123">
        <f>VLOOKUP($A123,'2010'!$A$1:$J$161,7, FALSE)</f>
        <v>2.5299999999999998</v>
      </c>
      <c r="U123">
        <f>VLOOKUP($A123,'2007'!$A$1:$J$161,7, FALSE)</f>
        <v>2.42</v>
      </c>
      <c r="V123">
        <f>VLOOKUP($A123,'2014'!$A$1:$J$161,8, FALSE)</f>
        <v>2.68</v>
      </c>
      <c r="W123">
        <f>VLOOKUP($A123,'2012'!$A$1:$J$161,8, FALSE)</f>
        <v>2.58</v>
      </c>
      <c r="X123">
        <f>VLOOKUP($A123,'2010'!$A$1:$J$161,8, FALSE)</f>
        <v>2.38</v>
      </c>
      <c r="Y123">
        <f>VLOOKUP($A123,'2007'!$A$1:$J$161,8, FALSE)</f>
        <v>2.17</v>
      </c>
      <c r="Z123">
        <f>VLOOKUP($A123,'2014'!$A$1:$J$161,9, FALSE)</f>
        <v>2.68</v>
      </c>
      <c r="AA123">
        <f>VLOOKUP($A123,'2012'!$A$1:$J$161,9, FALSE)</f>
        <v>2.73</v>
      </c>
      <c r="AB123">
        <f>VLOOKUP($A123,'2010'!$A$1:$J$161,9, FALSE)</f>
        <v>2.38</v>
      </c>
      <c r="AC123">
        <f>VLOOKUP($A123,'2007'!$A$1:$J$161,9, FALSE)</f>
        <v>2.38</v>
      </c>
      <c r="AD123">
        <f>VLOOKUP($A123,'2014'!$A$1:$J$161,10, FALSE)</f>
        <v>2.6</v>
      </c>
      <c r="AE123">
        <f>VLOOKUP($A123,'2012'!$A$1:$J$161,10, FALSE)</f>
        <v>2.95</v>
      </c>
      <c r="AF123">
        <f>VLOOKUP($A123,'2010'!$A$1:$J$161,10, FALSE)</f>
        <v>3.2</v>
      </c>
      <c r="AG123">
        <f>VLOOKUP($A123,'2007'!$A$1:$J$161,10, FALSE)</f>
        <v>2.81</v>
      </c>
    </row>
    <row r="124" spans="1:33" x14ac:dyDescent="0.3">
      <c r="A124" s="1" t="s">
        <v>131</v>
      </c>
      <c r="B124">
        <f>VLOOKUP(A124,'2014'!$A$1:$J$161,3, FALSE)</f>
        <v>122</v>
      </c>
      <c r="C124">
        <f>VLOOKUP(A124,'2012'!$A$1:$J$161,3, FALSE)</f>
        <v>115</v>
      </c>
      <c r="D124">
        <f>VLOOKUP(A124,'2010'!$A$1:$J$161,3, FALSE)</f>
        <v>97</v>
      </c>
      <c r="E124">
        <f>VLOOKUP(A124,'2007'!$A$1:$J$161,3, FALSE)</f>
        <v>62</v>
      </c>
      <c r="F124">
        <f>VLOOKUP($A124,'2014'!$A$1:$J$161,4, FALSE)</f>
        <v>2.46</v>
      </c>
      <c r="G124">
        <f>VLOOKUP($A124,'2012'!$A$1:$J$161,4, FALSE)</f>
        <v>2.48</v>
      </c>
      <c r="H124">
        <f>VLOOKUP($A124,'2010'!$A$1:$J$161,4, FALSE)</f>
        <v>2.6</v>
      </c>
      <c r="I124">
        <f>VLOOKUP($A124,'2007'!$A$1:$J$161,4, FALSE)</f>
        <v>2.71</v>
      </c>
      <c r="J124">
        <f>VLOOKUP($A124,'2014'!$A$1:$J$161,5, FALSE)</f>
        <v>2.34</v>
      </c>
      <c r="K124">
        <f>VLOOKUP($A124,'2012'!$A$1:$J$161,5, FALSE)</f>
        <v>2.42</v>
      </c>
      <c r="L124">
        <f>VLOOKUP($A124,'2010'!$A$1:$J$161,5, FALSE)</f>
        <v>2.34</v>
      </c>
      <c r="M124">
        <f>VLOOKUP($A124,'2007'!$A$1:$J$161,5, FALSE)</f>
        <v>2.5</v>
      </c>
      <c r="N124">
        <f>VLOOKUP($A124,'2014'!$A$1:$J$161,6, FALSE)</f>
        <v>2.1</v>
      </c>
      <c r="O124">
        <f>VLOOKUP($A124,'2012'!$A$1:$J$161,6, FALSE)</f>
        <v>2.34</v>
      </c>
      <c r="P124">
        <f>VLOOKUP($A124,'2010'!$A$1:$J$161,6, FALSE)</f>
        <v>2.1</v>
      </c>
      <c r="Q124">
        <f>VLOOKUP($A124,'2007'!$A$1:$J$161,6, FALSE)</f>
        <v>2.33</v>
      </c>
      <c r="R124">
        <f>VLOOKUP($A124,'2014'!$A$1:$J$161,7, FALSE)</f>
        <v>2.4700000000000002</v>
      </c>
      <c r="S124">
        <f>VLOOKUP($A124,'2012'!$A$1:$J$161,7, FALSE)</f>
        <v>2.67</v>
      </c>
      <c r="T124">
        <f>VLOOKUP($A124,'2010'!$A$1:$J$161,7, FALSE)</f>
        <v>2.4300000000000002</v>
      </c>
      <c r="U124">
        <f>VLOOKUP($A124,'2007'!$A$1:$J$161,7, FALSE)</f>
        <v>2.5</v>
      </c>
      <c r="V124">
        <f>VLOOKUP($A124,'2014'!$A$1:$J$161,8, FALSE)</f>
        <v>2.35</v>
      </c>
      <c r="W124">
        <f>VLOOKUP($A124,'2012'!$A$1:$J$161,8, FALSE)</f>
        <v>2.59</v>
      </c>
      <c r="X124">
        <f>VLOOKUP($A124,'2010'!$A$1:$J$161,8, FALSE)</f>
        <v>2.68</v>
      </c>
      <c r="Y124">
        <f>VLOOKUP($A124,'2007'!$A$1:$J$161,8, FALSE)</f>
        <v>2.67</v>
      </c>
      <c r="Z124">
        <f>VLOOKUP($A124,'2014'!$A$1:$J$161,9, FALSE)</f>
        <v>2.41</v>
      </c>
      <c r="AA124">
        <f>VLOOKUP($A124,'2012'!$A$1:$J$161,9, FALSE)</f>
        <v>2.33</v>
      </c>
      <c r="AB124">
        <f>VLOOKUP($A124,'2010'!$A$1:$J$161,9, FALSE)</f>
        <v>2.89</v>
      </c>
      <c r="AC124">
        <f>VLOOKUP($A124,'2007'!$A$1:$J$161,9, FALSE)</f>
        <v>2.83</v>
      </c>
      <c r="AD124">
        <f>VLOOKUP($A124,'2014'!$A$1:$J$161,10, FALSE)</f>
        <v>3.1</v>
      </c>
      <c r="AE124">
        <f>VLOOKUP($A124,'2012'!$A$1:$J$161,10, FALSE)</f>
        <v>2.5</v>
      </c>
      <c r="AF124">
        <f>VLOOKUP($A124,'2010'!$A$1:$J$161,10, FALSE)</f>
        <v>3.1</v>
      </c>
      <c r="AG124">
        <f>VLOOKUP($A124,'2007'!$A$1:$J$161,10, FALSE)</f>
        <v>3.5</v>
      </c>
    </row>
    <row r="125" spans="1:33" x14ac:dyDescent="0.3">
      <c r="A125" s="1" t="s">
        <v>132</v>
      </c>
      <c r="B125">
        <f>VLOOKUP(A125,'2014'!$A$1:$J$161,3, FALSE)</f>
        <v>123</v>
      </c>
      <c r="C125" t="e">
        <f>VLOOKUP(A125,'2012'!$A$1:$J$161,3, FALSE)</f>
        <v>#N/A</v>
      </c>
      <c r="D125">
        <f>VLOOKUP(A125,'2010'!$A$1:$J$161,3, FALSE)</f>
        <v>138</v>
      </c>
      <c r="E125">
        <f>VLOOKUP(A125,'2007'!$A$1:$J$161,3, FALSE)</f>
        <v>100</v>
      </c>
      <c r="F125">
        <f>VLOOKUP($A125,'2014'!$A$1:$J$161,4, FALSE)</f>
        <v>2.46</v>
      </c>
      <c r="G125" t="e">
        <f>VLOOKUP($A125,'2012'!$A$1:$J$161,4, FALSE)</f>
        <v>#N/A</v>
      </c>
      <c r="H125">
        <f>VLOOKUP($A125,'2010'!$A$1:$J$161,4, FALSE)</f>
        <v>2.2799999999999998</v>
      </c>
      <c r="I125">
        <f>VLOOKUP($A125,'2007'!$A$1:$J$161,4, FALSE)</f>
        <v>2.37</v>
      </c>
      <c r="J125">
        <f>VLOOKUP($A125,'2014'!$A$1:$J$161,5, FALSE)</f>
        <v>2.54</v>
      </c>
      <c r="K125" t="e">
        <f>VLOOKUP($A125,'2012'!$A$1:$J$161,5, FALSE)</f>
        <v>#N/A</v>
      </c>
      <c r="L125">
        <f>VLOOKUP($A125,'2010'!$A$1:$J$161,5, FALSE)</f>
        <v>2.17</v>
      </c>
      <c r="M125">
        <f>VLOOKUP($A125,'2007'!$A$1:$J$161,5, FALSE)</f>
        <v>2.08</v>
      </c>
      <c r="N125">
        <f>VLOOKUP($A125,'2014'!$A$1:$J$161,6, FALSE)</f>
        <v>2.31</v>
      </c>
      <c r="O125" t="e">
        <f>VLOOKUP($A125,'2012'!$A$1:$J$161,6, FALSE)</f>
        <v>#N/A</v>
      </c>
      <c r="P125">
        <f>VLOOKUP($A125,'2010'!$A$1:$J$161,6, FALSE)</f>
        <v>1.83</v>
      </c>
      <c r="Q125">
        <f>VLOOKUP($A125,'2007'!$A$1:$J$161,6, FALSE)</f>
        <v>2</v>
      </c>
      <c r="R125">
        <f>VLOOKUP($A125,'2014'!$A$1:$J$161,7, FALSE)</f>
        <v>2.13</v>
      </c>
      <c r="S125" t="e">
        <f>VLOOKUP($A125,'2012'!$A$1:$J$161,7, FALSE)</f>
        <v>#N/A</v>
      </c>
      <c r="T125">
        <f>VLOOKUP($A125,'2010'!$A$1:$J$161,7, FALSE)</f>
        <v>2.41</v>
      </c>
      <c r="U125">
        <f>VLOOKUP($A125,'2007'!$A$1:$J$161,7, FALSE)</f>
        <v>2.4</v>
      </c>
      <c r="V125">
        <f>VLOOKUP($A125,'2014'!$A$1:$J$161,8, FALSE)</f>
        <v>2.4700000000000002</v>
      </c>
      <c r="W125" t="e">
        <f>VLOOKUP($A125,'2012'!$A$1:$J$161,8, FALSE)</f>
        <v>#N/A</v>
      </c>
      <c r="X125">
        <f>VLOOKUP($A125,'2010'!$A$1:$J$161,8, FALSE)</f>
        <v>2.0099999999999998</v>
      </c>
      <c r="Y125">
        <f>VLOOKUP($A125,'2007'!$A$1:$J$161,8, FALSE)</f>
        <v>2.44</v>
      </c>
      <c r="Z125">
        <f>VLOOKUP($A125,'2014'!$A$1:$J$161,9, FALSE)</f>
        <v>2.4700000000000002</v>
      </c>
      <c r="AA125" t="e">
        <f>VLOOKUP($A125,'2012'!$A$1:$J$161,9, FALSE)</f>
        <v>#N/A</v>
      </c>
      <c r="AB125">
        <f>VLOOKUP($A125,'2010'!$A$1:$J$161,9, FALSE)</f>
        <v>2.35</v>
      </c>
      <c r="AC125">
        <f>VLOOKUP($A125,'2007'!$A$1:$J$161,9, FALSE)</f>
        <v>2.8</v>
      </c>
      <c r="AD125">
        <f>VLOOKUP($A125,'2014'!$A$1:$J$161,10, FALSE)</f>
        <v>2.91</v>
      </c>
      <c r="AE125" t="e">
        <f>VLOOKUP($A125,'2012'!$A$1:$J$161,10, FALSE)</f>
        <v>#N/A</v>
      </c>
      <c r="AF125">
        <f>VLOOKUP($A125,'2010'!$A$1:$J$161,10, FALSE)</f>
        <v>2.85</v>
      </c>
      <c r="AG125">
        <f>VLOOKUP($A125,'2007'!$A$1:$J$161,10, FALSE)</f>
        <v>2.5</v>
      </c>
    </row>
    <row r="126" spans="1:33" x14ac:dyDescent="0.3">
      <c r="A126" s="1" t="s">
        <v>133</v>
      </c>
      <c r="B126">
        <f>VLOOKUP(A126,'2014'!$A$1:$J$161,3, FALSE)</f>
        <v>124</v>
      </c>
      <c r="C126">
        <f>VLOOKUP(A126,'2012'!$A$1:$J$161,3, FALSE)</f>
        <v>133</v>
      </c>
      <c r="D126">
        <f>VLOOKUP(A126,'2010'!$A$1:$J$161,3, FALSE)</f>
        <v>140</v>
      </c>
      <c r="E126">
        <f>VLOOKUP(A126,'2007'!$A$1:$J$161,3, FALSE)</f>
        <v>141</v>
      </c>
      <c r="F126">
        <f>VLOOKUP($A126,'2014'!$A$1:$J$161,4, FALSE)</f>
        <v>2.46</v>
      </c>
      <c r="G126">
        <f>VLOOKUP($A126,'2012'!$A$1:$J$161,4, FALSE)</f>
        <v>2.33</v>
      </c>
      <c r="H126">
        <f>VLOOKUP($A126,'2010'!$A$1:$J$161,4, FALSE)</f>
        <v>2.27</v>
      </c>
      <c r="I126">
        <f>VLOOKUP($A126,'2007'!$A$1:$J$161,4, FALSE)</f>
        <v>2.0499999999999998</v>
      </c>
      <c r="J126">
        <f>VLOOKUP($A126,'2014'!$A$1:$J$161,5, FALSE)</f>
        <v>2.46</v>
      </c>
      <c r="K126">
        <f>VLOOKUP($A126,'2012'!$A$1:$J$161,5, FALSE)</f>
        <v>2.29</v>
      </c>
      <c r="L126">
        <f>VLOOKUP($A126,'2010'!$A$1:$J$161,5, FALSE)</f>
        <v>2.02</v>
      </c>
      <c r="M126">
        <f>VLOOKUP($A126,'2007'!$A$1:$J$161,5, FALSE)</f>
        <v>1.95</v>
      </c>
      <c r="N126">
        <f>VLOOKUP($A126,'2014'!$A$1:$J$161,6, FALSE)</f>
        <v>2.4</v>
      </c>
      <c r="O126">
        <f>VLOOKUP($A126,'2012'!$A$1:$J$161,6, FALSE)</f>
        <v>2.15</v>
      </c>
      <c r="P126">
        <f>VLOOKUP($A126,'2010'!$A$1:$J$161,6, FALSE)</f>
        <v>1.99</v>
      </c>
      <c r="Q126">
        <f>VLOOKUP($A126,'2007'!$A$1:$J$161,6, FALSE)</f>
        <v>1.78</v>
      </c>
      <c r="R126">
        <f>VLOOKUP($A126,'2014'!$A$1:$J$161,7, FALSE)</f>
        <v>2.4300000000000002</v>
      </c>
      <c r="S126">
        <f>VLOOKUP($A126,'2012'!$A$1:$J$161,7, FALSE)</f>
        <v>2.35</v>
      </c>
      <c r="T126">
        <f>VLOOKUP($A126,'2010'!$A$1:$J$161,7, FALSE)</f>
        <v>2.31</v>
      </c>
      <c r="U126">
        <f>VLOOKUP($A126,'2007'!$A$1:$J$161,7, FALSE)</f>
        <v>1.8</v>
      </c>
      <c r="V126">
        <f>VLOOKUP($A126,'2014'!$A$1:$J$161,8, FALSE)</f>
        <v>2.27</v>
      </c>
      <c r="W126">
        <f>VLOOKUP($A126,'2012'!$A$1:$J$161,8, FALSE)</f>
        <v>2.33</v>
      </c>
      <c r="X126">
        <f>VLOOKUP($A126,'2010'!$A$1:$J$161,8, FALSE)</f>
        <v>2.25</v>
      </c>
      <c r="Y126">
        <f>VLOOKUP($A126,'2007'!$A$1:$J$161,8, FALSE)</f>
        <v>1.95</v>
      </c>
      <c r="Z126">
        <f>VLOOKUP($A126,'2014'!$A$1:$J$161,9, FALSE)</f>
        <v>2.4700000000000002</v>
      </c>
      <c r="AA126">
        <f>VLOOKUP($A126,'2012'!$A$1:$J$161,9, FALSE)</f>
        <v>2.14</v>
      </c>
      <c r="AB126">
        <f>VLOOKUP($A126,'2010'!$A$1:$J$161,9, FALSE)</f>
        <v>2.2799999999999998</v>
      </c>
      <c r="AC126">
        <f>VLOOKUP($A126,'2007'!$A$1:$J$161,9, FALSE)</f>
        <v>2.35</v>
      </c>
      <c r="AD126">
        <f>VLOOKUP($A126,'2014'!$A$1:$J$161,10, FALSE)</f>
        <v>2.74</v>
      </c>
      <c r="AE126">
        <f>VLOOKUP($A126,'2012'!$A$1:$J$161,10, FALSE)</f>
        <v>2.67</v>
      </c>
      <c r="AF126">
        <f>VLOOKUP($A126,'2010'!$A$1:$J$161,10, FALSE)</f>
        <v>2.7</v>
      </c>
      <c r="AG126">
        <f>VLOOKUP($A126,'2007'!$A$1:$J$161,10, FALSE)</f>
        <v>2.5</v>
      </c>
    </row>
    <row r="127" spans="1:33" x14ac:dyDescent="0.3">
      <c r="A127" s="1" t="s">
        <v>134</v>
      </c>
      <c r="B127">
        <f>VLOOKUP(A127,'2014'!$A$1:$J$161,3, FALSE)</f>
        <v>125</v>
      </c>
      <c r="C127">
        <f>VLOOKUP(A127,'2012'!$A$1:$J$161,3, FALSE)</f>
        <v>116</v>
      </c>
      <c r="D127">
        <f>VLOOKUP(A127,'2010'!$A$1:$J$161,3, FALSE)</f>
        <v>89</v>
      </c>
      <c r="E127">
        <f>VLOOKUP(A127,'2007'!$A$1:$J$161,3, FALSE)</f>
        <v>111</v>
      </c>
      <c r="F127">
        <f>VLOOKUP($A127,'2014'!$A$1:$J$161,4, FALSE)</f>
        <v>2.4500000000000002</v>
      </c>
      <c r="G127">
        <f>VLOOKUP($A127,'2012'!$A$1:$J$161,4, FALSE)</f>
        <v>2.48</v>
      </c>
      <c r="H127">
        <f>VLOOKUP($A127,'2010'!$A$1:$J$161,4, FALSE)</f>
        <v>2.64</v>
      </c>
      <c r="I127">
        <f>VLOOKUP($A127,'2007'!$A$1:$J$161,4, FALSE)</f>
        <v>2.29</v>
      </c>
      <c r="J127">
        <f>VLOOKUP($A127,'2014'!$A$1:$J$161,5, FALSE)</f>
        <v>2.57</v>
      </c>
      <c r="K127">
        <f>VLOOKUP($A127,'2012'!$A$1:$J$161,5, FALSE)</f>
        <v>1.92</v>
      </c>
      <c r="L127">
        <f>VLOOKUP($A127,'2010'!$A$1:$J$161,5, FALSE)</f>
        <v>2.14</v>
      </c>
      <c r="M127">
        <f>VLOOKUP($A127,'2007'!$A$1:$J$161,5, FALSE)</f>
        <v>2.23</v>
      </c>
      <c r="N127">
        <f>VLOOKUP($A127,'2014'!$A$1:$J$161,6, FALSE)</f>
        <v>2.71</v>
      </c>
      <c r="O127">
        <f>VLOOKUP($A127,'2012'!$A$1:$J$161,6, FALSE)</f>
        <v>2.42</v>
      </c>
      <c r="P127">
        <f>VLOOKUP($A127,'2010'!$A$1:$J$161,6, FALSE)</f>
        <v>2.23</v>
      </c>
      <c r="Q127">
        <f>VLOOKUP($A127,'2007'!$A$1:$J$161,6, FALSE)</f>
        <v>2</v>
      </c>
      <c r="R127">
        <f>VLOOKUP($A127,'2014'!$A$1:$J$161,7, FALSE)</f>
        <v>2.57</v>
      </c>
      <c r="S127">
        <f>VLOOKUP($A127,'2012'!$A$1:$J$161,7, FALSE)</f>
        <v>2.4300000000000002</v>
      </c>
      <c r="T127">
        <f>VLOOKUP($A127,'2010'!$A$1:$J$161,7, FALSE)</f>
        <v>3.05</v>
      </c>
      <c r="U127">
        <f>VLOOKUP($A127,'2007'!$A$1:$J$161,7, FALSE)</f>
        <v>2.5</v>
      </c>
      <c r="V127">
        <f>VLOOKUP($A127,'2014'!$A$1:$J$161,8, FALSE)</f>
        <v>2.14</v>
      </c>
      <c r="W127">
        <f>VLOOKUP($A127,'2012'!$A$1:$J$161,8, FALSE)</f>
        <v>2.14</v>
      </c>
      <c r="X127">
        <f>VLOOKUP($A127,'2010'!$A$1:$J$161,8, FALSE)</f>
        <v>2.48</v>
      </c>
      <c r="Y127">
        <f>VLOOKUP($A127,'2007'!$A$1:$J$161,8, FALSE)</f>
        <v>2</v>
      </c>
      <c r="Z127">
        <f>VLOOKUP($A127,'2014'!$A$1:$J$161,9, FALSE)</f>
        <v>2.14</v>
      </c>
      <c r="AA127">
        <f>VLOOKUP($A127,'2012'!$A$1:$J$161,9, FALSE)</f>
        <v>2.75</v>
      </c>
      <c r="AB127">
        <f>VLOOKUP($A127,'2010'!$A$1:$J$161,9, FALSE)</f>
        <v>2.65</v>
      </c>
      <c r="AC127">
        <f>VLOOKUP($A127,'2007'!$A$1:$J$161,9, FALSE)</f>
        <v>2.38</v>
      </c>
      <c r="AD127">
        <f>VLOOKUP($A127,'2014'!$A$1:$J$161,10, FALSE)</f>
        <v>2.57</v>
      </c>
      <c r="AE127">
        <f>VLOOKUP($A127,'2012'!$A$1:$J$161,10, FALSE)</f>
        <v>3.23</v>
      </c>
      <c r="AF127">
        <f>VLOOKUP($A127,'2010'!$A$1:$J$161,10, FALSE)</f>
        <v>3.15</v>
      </c>
      <c r="AG127">
        <f>VLOOKUP($A127,'2007'!$A$1:$J$161,10, FALSE)</f>
        <v>2.62</v>
      </c>
    </row>
    <row r="128" spans="1:33" ht="28.8" x14ac:dyDescent="0.3">
      <c r="A128" s="1" t="s">
        <v>135</v>
      </c>
      <c r="B128">
        <f>VLOOKUP(A128,'2014'!$A$1:$J$161,3, FALSE)</f>
        <v>126</v>
      </c>
      <c r="C128">
        <f>VLOOKUP(A128,'2012'!$A$1:$J$161,3, FALSE)</f>
        <v>128</v>
      </c>
      <c r="D128">
        <f>VLOOKUP(A128,'2010'!$A$1:$J$161,3, FALSE)</f>
        <v>124</v>
      </c>
      <c r="E128">
        <f>VLOOKUP(A128,'2007'!$A$1:$J$161,3, FALSE)</f>
        <v>95</v>
      </c>
      <c r="F128">
        <f>VLOOKUP($A128,'2014'!$A$1:$J$161,4, FALSE)</f>
        <v>2.4300000000000002</v>
      </c>
      <c r="G128">
        <f>VLOOKUP($A128,'2012'!$A$1:$J$161,4, FALSE)</f>
        <v>2.38</v>
      </c>
      <c r="H128">
        <f>VLOOKUP($A128,'2010'!$A$1:$J$161,4, FALSE)</f>
        <v>2.41</v>
      </c>
      <c r="I128">
        <f>VLOOKUP($A128,'2007'!$A$1:$J$161,4, FALSE)</f>
        <v>2.38</v>
      </c>
      <c r="J128">
        <f>VLOOKUP($A128,'2014'!$A$1:$J$161,5, FALSE)</f>
        <v>2.4</v>
      </c>
      <c r="K128">
        <f>VLOOKUP($A128,'2012'!$A$1:$J$161,5, FALSE)</f>
        <v>1.98</v>
      </c>
      <c r="L128">
        <f>VLOOKUP($A128,'2010'!$A$1:$J$161,5, FALSE)</f>
        <v>2.02</v>
      </c>
      <c r="M128">
        <f>VLOOKUP($A128,'2007'!$A$1:$J$161,5, FALSE)</f>
        <v>2</v>
      </c>
      <c r="N128">
        <f>VLOOKUP($A128,'2014'!$A$1:$J$161,6, FALSE)</f>
        <v>2.23</v>
      </c>
      <c r="O128">
        <f>VLOOKUP($A128,'2012'!$A$1:$J$161,6, FALSE)</f>
        <v>2.2000000000000002</v>
      </c>
      <c r="P128">
        <f>VLOOKUP($A128,'2010'!$A$1:$J$161,6, FALSE)</f>
        <v>1.91</v>
      </c>
      <c r="Q128">
        <f>VLOOKUP($A128,'2007'!$A$1:$J$161,6, FALSE)</f>
        <v>2</v>
      </c>
      <c r="R128">
        <f>VLOOKUP($A128,'2014'!$A$1:$J$161,7, FALSE)</f>
        <v>2.4700000000000002</v>
      </c>
      <c r="S128">
        <f>VLOOKUP($A128,'2012'!$A$1:$J$161,7, FALSE)</f>
        <v>2.34</v>
      </c>
      <c r="T128">
        <f>VLOOKUP($A128,'2010'!$A$1:$J$161,7, FALSE)</f>
        <v>2.5499999999999998</v>
      </c>
      <c r="U128">
        <f>VLOOKUP($A128,'2007'!$A$1:$J$161,7, FALSE)</f>
        <v>2.57</v>
      </c>
      <c r="V128">
        <f>VLOOKUP($A128,'2014'!$A$1:$J$161,8, FALSE)</f>
        <v>2.4700000000000002</v>
      </c>
      <c r="W128">
        <f>VLOOKUP($A128,'2012'!$A$1:$J$161,8, FALSE)</f>
        <v>2.1800000000000002</v>
      </c>
      <c r="X128">
        <f>VLOOKUP($A128,'2010'!$A$1:$J$161,8, FALSE)</f>
        <v>2.2000000000000002</v>
      </c>
      <c r="Y128">
        <f>VLOOKUP($A128,'2007'!$A$1:$J$161,8, FALSE)</f>
        <v>2.29</v>
      </c>
      <c r="Z128">
        <f>VLOOKUP($A128,'2014'!$A$1:$J$161,9, FALSE)</f>
        <v>2.27</v>
      </c>
      <c r="AA128">
        <f>VLOOKUP($A128,'2012'!$A$1:$J$161,9, FALSE)</f>
        <v>2.5099999999999998</v>
      </c>
      <c r="AB128">
        <f>VLOOKUP($A128,'2010'!$A$1:$J$161,9, FALSE)</f>
        <v>2.4300000000000002</v>
      </c>
      <c r="AC128">
        <f>VLOOKUP($A128,'2007'!$A$1:$J$161,9, FALSE)</f>
        <v>2.29</v>
      </c>
      <c r="AD128">
        <f>VLOOKUP($A128,'2014'!$A$1:$J$161,10, FALSE)</f>
        <v>2.73</v>
      </c>
      <c r="AE128">
        <f>VLOOKUP($A128,'2012'!$A$1:$J$161,10, FALSE)</f>
        <v>3.01</v>
      </c>
      <c r="AF128">
        <f>VLOOKUP($A128,'2010'!$A$1:$J$161,10, FALSE)</f>
        <v>3.24</v>
      </c>
      <c r="AG128">
        <f>VLOOKUP($A128,'2007'!$A$1:$J$161,10, FALSE)</f>
        <v>3.14</v>
      </c>
    </row>
    <row r="129" spans="1:33" ht="28.8" x14ac:dyDescent="0.3">
      <c r="A129" s="1" t="s">
        <v>136</v>
      </c>
      <c r="B129">
        <f>VLOOKUP(A129,'2014'!$A$1:$J$161,3, FALSE)</f>
        <v>127</v>
      </c>
      <c r="C129">
        <f>VLOOKUP(A129,'2012'!$A$1:$J$161,3, FALSE)</f>
        <v>94</v>
      </c>
      <c r="D129">
        <f>VLOOKUP(A129,'2010'!$A$1:$J$161,3, FALSE)</f>
        <v>149</v>
      </c>
      <c r="E129">
        <f>VLOOKUP(A129,'2007'!$A$1:$J$161,3, FALSE)</f>
        <v>116</v>
      </c>
      <c r="F129">
        <f>VLOOKUP($A129,'2014'!$A$1:$J$161,4, FALSE)</f>
        <v>2.4300000000000002</v>
      </c>
      <c r="G129">
        <f>VLOOKUP($A129,'2012'!$A$1:$J$161,4, FALSE)</f>
        <v>2.6</v>
      </c>
      <c r="H129">
        <f>VLOOKUP($A129,'2010'!$A$1:$J$161,4, FALSE)</f>
        <v>2.1</v>
      </c>
      <c r="I129">
        <f>VLOOKUP($A129,'2007'!$A$1:$J$161,4, FALSE)</f>
        <v>2.2799999999999998</v>
      </c>
      <c r="J129">
        <f>VLOOKUP($A129,'2014'!$A$1:$J$161,5, FALSE)</f>
        <v>2.4300000000000002</v>
      </c>
      <c r="K129">
        <f>VLOOKUP($A129,'2012'!$A$1:$J$161,5, FALSE)</f>
        <v>2.39</v>
      </c>
      <c r="L129">
        <f>VLOOKUP($A129,'2010'!$A$1:$J$161,5, FALSE)</f>
        <v>1.89</v>
      </c>
      <c r="M129">
        <f>VLOOKUP($A129,'2007'!$A$1:$J$161,5, FALSE)</f>
        <v>2.14</v>
      </c>
      <c r="N129">
        <f>VLOOKUP($A129,'2014'!$A$1:$J$161,6, FALSE)</f>
        <v>2.29</v>
      </c>
      <c r="O129">
        <f>VLOOKUP($A129,'2012'!$A$1:$J$161,6, FALSE)</f>
        <v>2.68</v>
      </c>
      <c r="P129">
        <f>VLOOKUP($A129,'2010'!$A$1:$J$161,6, FALSE)</f>
        <v>1.56</v>
      </c>
      <c r="Q129">
        <f>VLOOKUP($A129,'2007'!$A$1:$J$161,6, FALSE)</f>
        <v>2.25</v>
      </c>
      <c r="R129">
        <f>VLOOKUP($A129,'2014'!$A$1:$J$161,7, FALSE)</f>
        <v>2.29</v>
      </c>
      <c r="S129">
        <f>VLOOKUP($A129,'2012'!$A$1:$J$161,7, FALSE)</f>
        <v>2.61</v>
      </c>
      <c r="T129">
        <f>VLOOKUP($A129,'2010'!$A$1:$J$161,7, FALSE)</f>
        <v>2.75</v>
      </c>
      <c r="U129">
        <f>VLOOKUP($A129,'2007'!$A$1:$J$161,7, FALSE)</f>
        <v>2.2200000000000002</v>
      </c>
      <c r="V129">
        <f>VLOOKUP($A129,'2014'!$A$1:$J$161,8, FALSE)</f>
        <v>2.57</v>
      </c>
      <c r="W129">
        <f>VLOOKUP($A129,'2012'!$A$1:$J$161,8, FALSE)</f>
        <v>2.58</v>
      </c>
      <c r="X129">
        <f>VLOOKUP($A129,'2010'!$A$1:$J$161,8, FALSE)</f>
        <v>1.56</v>
      </c>
      <c r="Y129">
        <f>VLOOKUP($A129,'2007'!$A$1:$J$161,8, FALSE)</f>
        <v>2</v>
      </c>
      <c r="Z129">
        <f>VLOOKUP($A129,'2014'!$A$1:$J$161,9, FALSE)</f>
        <v>2.29</v>
      </c>
      <c r="AA129">
        <f>VLOOKUP($A129,'2012'!$A$1:$J$161,9, FALSE)</f>
        <v>2.58</v>
      </c>
      <c r="AB129">
        <f>VLOOKUP($A129,'2010'!$A$1:$J$161,9, FALSE)</f>
        <v>1.71</v>
      </c>
      <c r="AC129">
        <f>VLOOKUP($A129,'2007'!$A$1:$J$161,9, FALSE)</f>
        <v>2.2200000000000002</v>
      </c>
      <c r="AD129">
        <f>VLOOKUP($A129,'2014'!$A$1:$J$161,10, FALSE)</f>
        <v>2.71</v>
      </c>
      <c r="AE129">
        <f>VLOOKUP($A129,'2012'!$A$1:$J$161,10, FALSE)</f>
        <v>2.74</v>
      </c>
      <c r="AF129">
        <f>VLOOKUP($A129,'2010'!$A$1:$J$161,10, FALSE)</f>
        <v>2.91</v>
      </c>
      <c r="AG129">
        <f>VLOOKUP($A129,'2007'!$A$1:$J$161,10, FALSE)</f>
        <v>2.86</v>
      </c>
    </row>
    <row r="130" spans="1:33" x14ac:dyDescent="0.3">
      <c r="A130" s="1" t="s">
        <v>137</v>
      </c>
      <c r="B130">
        <f>VLOOKUP(A130,'2014'!$A$1:$J$161,3, FALSE)</f>
        <v>128</v>
      </c>
      <c r="C130">
        <f>VLOOKUP(A130,'2012'!$A$1:$J$161,3, FALSE)</f>
        <v>146</v>
      </c>
      <c r="D130">
        <f>VLOOKUP(A130,'2010'!$A$1:$J$161,3, FALSE)</f>
        <v>120</v>
      </c>
      <c r="E130">
        <f>VLOOKUP(A130,'2007'!$A$1:$J$161,3, FALSE)</f>
        <v>85</v>
      </c>
      <c r="F130">
        <f>VLOOKUP($A130,'2014'!$A$1:$J$161,4, FALSE)</f>
        <v>2.4</v>
      </c>
      <c r="G130">
        <f>VLOOKUP($A130,'2012'!$A$1:$J$161,4, FALSE)</f>
        <v>2.14</v>
      </c>
      <c r="H130">
        <f>VLOOKUP($A130,'2010'!$A$1:$J$161,4, FALSE)</f>
        <v>2.4500000000000002</v>
      </c>
      <c r="I130">
        <f>VLOOKUP($A130,'2007'!$A$1:$J$161,4, FALSE)</f>
        <v>2.48</v>
      </c>
      <c r="J130">
        <f>VLOOKUP($A130,'2014'!$A$1:$J$161,5, FALSE)</f>
        <v>2.58</v>
      </c>
      <c r="K130">
        <f>VLOOKUP($A130,'2012'!$A$1:$J$161,5, FALSE)</f>
        <v>2</v>
      </c>
      <c r="L130">
        <f>VLOOKUP($A130,'2010'!$A$1:$J$161,5, FALSE)</f>
        <v>1.96</v>
      </c>
      <c r="M130">
        <f>VLOOKUP($A130,'2007'!$A$1:$J$161,5, FALSE)</f>
        <v>2.2999999999999998</v>
      </c>
      <c r="N130">
        <f>VLOOKUP($A130,'2014'!$A$1:$J$161,6, FALSE)</f>
        <v>2.2999999999999998</v>
      </c>
      <c r="O130">
        <f>VLOOKUP($A130,'2012'!$A$1:$J$161,6, FALSE)</f>
        <v>1.94</v>
      </c>
      <c r="P130">
        <f>VLOOKUP($A130,'2010'!$A$1:$J$161,6, FALSE)</f>
        <v>1.76</v>
      </c>
      <c r="Q130">
        <f>VLOOKUP($A130,'2007'!$A$1:$J$161,6, FALSE)</f>
        <v>2.46</v>
      </c>
      <c r="R130">
        <f>VLOOKUP($A130,'2014'!$A$1:$J$161,7, FALSE)</f>
        <v>2.5099999999999998</v>
      </c>
      <c r="S130">
        <f>VLOOKUP($A130,'2012'!$A$1:$J$161,7, FALSE)</f>
        <v>1.81</v>
      </c>
      <c r="T130">
        <f>VLOOKUP($A130,'2010'!$A$1:$J$161,7, FALSE)</f>
        <v>2.56</v>
      </c>
      <c r="U130">
        <f>VLOOKUP($A130,'2007'!$A$1:$J$161,7, FALSE)</f>
        <v>2.33</v>
      </c>
      <c r="V130">
        <f>VLOOKUP($A130,'2014'!$A$1:$J$161,8, FALSE)</f>
        <v>2.2599999999999998</v>
      </c>
      <c r="W130">
        <f>VLOOKUP($A130,'2012'!$A$1:$J$161,8, FALSE)</f>
        <v>2.2000000000000002</v>
      </c>
      <c r="X130">
        <f>VLOOKUP($A130,'2010'!$A$1:$J$161,8, FALSE)</f>
        <v>2.2599999999999998</v>
      </c>
      <c r="Y130">
        <f>VLOOKUP($A130,'2007'!$A$1:$J$161,8, FALSE)</f>
        <v>2.64</v>
      </c>
      <c r="Z130">
        <f>VLOOKUP($A130,'2014'!$A$1:$J$161,9, FALSE)</f>
        <v>2.37</v>
      </c>
      <c r="AA130">
        <f>VLOOKUP($A130,'2012'!$A$1:$J$161,9, FALSE)</f>
        <v>2.2000000000000002</v>
      </c>
      <c r="AB130">
        <f>VLOOKUP($A130,'2010'!$A$1:$J$161,9, FALSE)</f>
        <v>2.79</v>
      </c>
      <c r="AC130">
        <f>VLOOKUP($A130,'2007'!$A$1:$J$161,9, FALSE)</f>
        <v>2.5</v>
      </c>
      <c r="AD130">
        <f>VLOOKUP($A130,'2014'!$A$1:$J$161,10, FALSE)</f>
        <v>2.37</v>
      </c>
      <c r="AE130">
        <f>VLOOKUP($A130,'2012'!$A$1:$J$161,10, FALSE)</f>
        <v>2.7</v>
      </c>
      <c r="AF130">
        <f>VLOOKUP($A130,'2010'!$A$1:$J$161,10, FALSE)</f>
        <v>3.23</v>
      </c>
      <c r="AG130">
        <f>VLOOKUP($A130,'2007'!$A$1:$J$161,10, FALSE)</f>
        <v>2.67</v>
      </c>
    </row>
    <row r="131" spans="1:33" x14ac:dyDescent="0.3">
      <c r="A131" s="1" t="s">
        <v>138</v>
      </c>
      <c r="B131">
        <f>VLOOKUP(A131,'2014'!$A$1:$J$161,3, FALSE)</f>
        <v>129</v>
      </c>
      <c r="C131">
        <f>VLOOKUP(A131,'2012'!$A$1:$J$161,3, FALSE)</f>
        <v>117</v>
      </c>
      <c r="D131">
        <f>VLOOKUP(A131,'2010'!$A$1:$J$161,3, FALSE)</f>
        <v>68</v>
      </c>
      <c r="E131">
        <f>VLOOKUP(A131,'2007'!$A$1:$J$161,3, FALSE)</f>
        <v>129</v>
      </c>
      <c r="F131">
        <f>VLOOKUP($A131,'2014'!$A$1:$J$161,4, FALSE)</f>
        <v>2.39</v>
      </c>
      <c r="G131">
        <f>VLOOKUP($A131,'2012'!$A$1:$J$161,4, FALSE)</f>
        <v>2.46</v>
      </c>
      <c r="H131">
        <f>VLOOKUP($A131,'2010'!$A$1:$J$161,4, FALSE)</f>
        <v>2.79</v>
      </c>
      <c r="I131">
        <f>VLOOKUP($A131,'2007'!$A$1:$J$161,4, FALSE)</f>
        <v>2.16</v>
      </c>
      <c r="J131">
        <f>VLOOKUP($A131,'2014'!$A$1:$J$161,5, FALSE)</f>
        <v>1.8</v>
      </c>
      <c r="K131">
        <f>VLOOKUP($A131,'2012'!$A$1:$J$161,5, FALSE)</f>
        <v>2.25</v>
      </c>
      <c r="L131">
        <f>VLOOKUP($A131,'2010'!$A$1:$J$161,5, FALSE)</f>
        <v>2.2000000000000002</v>
      </c>
      <c r="M131">
        <f>VLOOKUP($A131,'2007'!$A$1:$J$161,5, FALSE)</f>
        <v>1.94</v>
      </c>
      <c r="N131">
        <f>VLOOKUP($A131,'2014'!$A$1:$J$161,6, FALSE)</f>
        <v>2.0099999999999998</v>
      </c>
      <c r="O131">
        <f>VLOOKUP($A131,'2012'!$A$1:$J$161,6, FALSE)</f>
        <v>2.25</v>
      </c>
      <c r="P131">
        <f>VLOOKUP($A131,'2010'!$A$1:$J$161,6, FALSE)</f>
        <v>2.54</v>
      </c>
      <c r="Q131">
        <f>VLOOKUP($A131,'2007'!$A$1:$J$161,6, FALSE)</f>
        <v>2</v>
      </c>
      <c r="R131">
        <f>VLOOKUP($A131,'2014'!$A$1:$J$161,7, FALSE)</f>
        <v>2.23</v>
      </c>
      <c r="S131">
        <f>VLOOKUP($A131,'2012'!$A$1:$J$161,7, FALSE)</f>
        <v>2.38</v>
      </c>
      <c r="T131">
        <f>VLOOKUP($A131,'2010'!$A$1:$J$161,7, FALSE)</f>
        <v>2.79</v>
      </c>
      <c r="U131">
        <f>VLOOKUP($A131,'2007'!$A$1:$J$161,7, FALSE)</f>
        <v>2.0699999999999998</v>
      </c>
      <c r="V131">
        <f>VLOOKUP($A131,'2014'!$A$1:$J$161,8, FALSE)</f>
        <v>2.37</v>
      </c>
      <c r="W131">
        <f>VLOOKUP($A131,'2012'!$A$1:$J$161,8, FALSE)</f>
        <v>2.39</v>
      </c>
      <c r="X131">
        <f>VLOOKUP($A131,'2010'!$A$1:$J$161,8, FALSE)</f>
        <v>2.5</v>
      </c>
      <c r="Y131">
        <f>VLOOKUP($A131,'2007'!$A$1:$J$161,8, FALSE)</f>
        <v>2.15</v>
      </c>
      <c r="Z131">
        <f>VLOOKUP($A131,'2014'!$A$1:$J$161,9, FALSE)</f>
        <v>2.87</v>
      </c>
      <c r="AA131">
        <f>VLOOKUP($A131,'2012'!$A$1:$J$161,9, FALSE)</f>
        <v>2.5299999999999998</v>
      </c>
      <c r="AB131">
        <f>VLOOKUP($A131,'2010'!$A$1:$J$161,9, FALSE)</f>
        <v>2.96</v>
      </c>
      <c r="AC131">
        <f>VLOOKUP($A131,'2007'!$A$1:$J$161,9, FALSE)</f>
        <v>2.08</v>
      </c>
      <c r="AD131">
        <f>VLOOKUP($A131,'2014'!$A$1:$J$161,10, FALSE)</f>
        <v>3.08</v>
      </c>
      <c r="AE131">
        <f>VLOOKUP($A131,'2012'!$A$1:$J$161,10, FALSE)</f>
        <v>2.96</v>
      </c>
      <c r="AF131">
        <f>VLOOKUP($A131,'2010'!$A$1:$J$161,10, FALSE)</f>
        <v>3.72</v>
      </c>
      <c r="AG131">
        <f>VLOOKUP($A131,'2007'!$A$1:$J$161,10, FALSE)</f>
        <v>2.73</v>
      </c>
    </row>
    <row r="132" spans="1:33" x14ac:dyDescent="0.3">
      <c r="A132" s="1" t="s">
        <v>139</v>
      </c>
      <c r="B132">
        <f>VLOOKUP(A132,'2014'!$A$1:$J$161,3, FALSE)</f>
        <v>130</v>
      </c>
      <c r="C132">
        <f>VLOOKUP(A132,'2012'!$A$1:$J$161,3, FALSE)</f>
        <v>87</v>
      </c>
      <c r="D132">
        <f>VLOOKUP(A132,'2010'!$A$1:$J$161,3, FALSE)</f>
        <v>106</v>
      </c>
      <c r="E132">
        <f>VLOOKUP(A132,'2007'!$A$1:$J$161,3, FALSE)</f>
        <v>143</v>
      </c>
      <c r="F132">
        <f>VLOOKUP($A132,'2014'!$A$1:$J$161,4, FALSE)</f>
        <v>2.39</v>
      </c>
      <c r="G132">
        <f>VLOOKUP($A132,'2012'!$A$1:$J$161,4, FALSE)</f>
        <v>2.69</v>
      </c>
      <c r="H132">
        <f>VLOOKUP($A132,'2010'!$A$1:$J$161,4, FALSE)</f>
        <v>2.54</v>
      </c>
      <c r="I132">
        <f>VLOOKUP($A132,'2007'!$A$1:$J$161,4, FALSE)</f>
        <v>1.97</v>
      </c>
      <c r="J132">
        <f>VLOOKUP($A132,'2014'!$A$1:$J$161,5, FALSE)</f>
        <v>2.4900000000000002</v>
      </c>
      <c r="K132">
        <f>VLOOKUP($A132,'2012'!$A$1:$J$161,5, FALSE)</f>
        <v>2.67</v>
      </c>
      <c r="L132">
        <f>VLOOKUP($A132,'2010'!$A$1:$J$161,5, FALSE)</f>
        <v>2.06</v>
      </c>
      <c r="M132">
        <f>VLOOKUP($A132,'2007'!$A$1:$J$161,5, FALSE)</f>
        <v>1.67</v>
      </c>
      <c r="N132">
        <f>VLOOKUP($A132,'2014'!$A$1:$J$161,6, FALSE)</f>
        <v>2.08</v>
      </c>
      <c r="O132">
        <f>VLOOKUP($A132,'2012'!$A$1:$J$161,6, FALSE)</f>
        <v>2.4500000000000002</v>
      </c>
      <c r="P132">
        <f>VLOOKUP($A132,'2010'!$A$1:$J$161,6, FALSE)</f>
        <v>2.2799999999999998</v>
      </c>
      <c r="Q132">
        <f>VLOOKUP($A132,'2007'!$A$1:$J$161,6, FALSE)</f>
        <v>1.4</v>
      </c>
      <c r="R132">
        <f>VLOOKUP($A132,'2014'!$A$1:$J$161,7, FALSE)</f>
        <v>2.38</v>
      </c>
      <c r="S132">
        <f>VLOOKUP($A132,'2012'!$A$1:$J$161,7, FALSE)</f>
        <v>2.91</v>
      </c>
      <c r="T132">
        <f>VLOOKUP($A132,'2010'!$A$1:$J$161,7, FALSE)</f>
        <v>2.66</v>
      </c>
      <c r="U132">
        <f>VLOOKUP($A132,'2007'!$A$1:$J$161,7, FALSE)</f>
        <v>1.8</v>
      </c>
      <c r="V132">
        <f>VLOOKUP($A132,'2014'!$A$1:$J$161,8, FALSE)</f>
        <v>2.2799999999999998</v>
      </c>
      <c r="W132">
        <f>VLOOKUP($A132,'2012'!$A$1:$J$161,8, FALSE)</f>
        <v>2.4900000000000002</v>
      </c>
      <c r="X132">
        <f>VLOOKUP($A132,'2010'!$A$1:$J$161,8, FALSE)</f>
        <v>2.42</v>
      </c>
      <c r="Y132">
        <f>VLOOKUP($A132,'2007'!$A$1:$J$161,8, FALSE)</f>
        <v>2</v>
      </c>
      <c r="Z132">
        <f>VLOOKUP($A132,'2014'!$A$1:$J$161,9, FALSE)</f>
        <v>2.36</v>
      </c>
      <c r="AA132">
        <f>VLOOKUP($A132,'2012'!$A$1:$J$161,9, FALSE)</f>
        <v>2.4900000000000002</v>
      </c>
      <c r="AB132">
        <f>VLOOKUP($A132,'2010'!$A$1:$J$161,9, FALSE)</f>
        <v>2.4500000000000002</v>
      </c>
      <c r="AC132">
        <f>VLOOKUP($A132,'2007'!$A$1:$J$161,9, FALSE)</f>
        <v>2</v>
      </c>
      <c r="AD132">
        <f>VLOOKUP($A132,'2014'!$A$1:$J$161,10, FALSE)</f>
        <v>2.76</v>
      </c>
      <c r="AE132">
        <f>VLOOKUP($A132,'2012'!$A$1:$J$161,10, FALSE)</f>
        <v>3.07</v>
      </c>
      <c r="AF132">
        <f>VLOOKUP($A132,'2010'!$A$1:$J$161,10, FALSE)</f>
        <v>3.28</v>
      </c>
      <c r="AG132">
        <f>VLOOKUP($A132,'2007'!$A$1:$J$161,10, FALSE)</f>
        <v>3</v>
      </c>
    </row>
    <row r="133" spans="1:33" x14ac:dyDescent="0.3">
      <c r="A133" s="1" t="s">
        <v>140</v>
      </c>
      <c r="B133">
        <f>VLOOKUP(A133,'2014'!$A$1:$J$161,3, FALSE)</f>
        <v>131</v>
      </c>
      <c r="C133">
        <f>VLOOKUP(A133,'2012'!$A$1:$J$161,3, FALSE)</f>
        <v>109</v>
      </c>
      <c r="D133">
        <f>VLOOKUP(A133,'2010'!$A$1:$J$161,3, FALSE)</f>
        <v>118</v>
      </c>
      <c r="E133">
        <f>VLOOKUP(A133,'2007'!$A$1:$J$161,3, FALSE)</f>
        <v>117</v>
      </c>
      <c r="F133">
        <f>VLOOKUP($A133,'2014'!$A$1:$J$161,4, FALSE)</f>
        <v>2.39</v>
      </c>
      <c r="G133">
        <f>VLOOKUP($A133,'2012'!$A$1:$J$161,4, FALSE)</f>
        <v>2.5</v>
      </c>
      <c r="H133">
        <f>VLOOKUP($A133,'2010'!$A$1:$J$161,4, FALSE)</f>
        <v>2.46</v>
      </c>
      <c r="I133">
        <f>VLOOKUP($A133,'2007'!$A$1:$J$161,4, FALSE)</f>
        <v>2.25</v>
      </c>
      <c r="J133">
        <f>VLOOKUP($A133,'2014'!$A$1:$J$161,5, FALSE)</f>
        <v>2.4500000000000002</v>
      </c>
      <c r="K133">
        <f>VLOOKUP($A133,'2012'!$A$1:$J$161,5, FALSE)</f>
        <v>2.38</v>
      </c>
      <c r="L133">
        <f>VLOOKUP($A133,'2010'!$A$1:$J$161,5, FALSE)</f>
        <v>2.17</v>
      </c>
      <c r="M133">
        <f>VLOOKUP($A133,'2007'!$A$1:$J$161,5, FALSE)</f>
        <v>2.08</v>
      </c>
      <c r="N133">
        <f>VLOOKUP($A133,'2014'!$A$1:$J$161,6, FALSE)</f>
        <v>2.21</v>
      </c>
      <c r="O133">
        <f>VLOOKUP($A133,'2012'!$A$1:$J$161,6, FALSE)</f>
        <v>2.4</v>
      </c>
      <c r="P133">
        <f>VLOOKUP($A133,'2010'!$A$1:$J$161,6, FALSE)</f>
        <v>1.95</v>
      </c>
      <c r="Q133">
        <f>VLOOKUP($A133,'2007'!$A$1:$J$161,6, FALSE)</f>
        <v>2</v>
      </c>
      <c r="R133">
        <f>VLOOKUP($A133,'2014'!$A$1:$J$161,7, FALSE)</f>
        <v>2.5</v>
      </c>
      <c r="S133">
        <f>VLOOKUP($A133,'2012'!$A$1:$J$161,7, FALSE)</f>
        <v>2.4</v>
      </c>
      <c r="T133">
        <f>VLOOKUP($A133,'2010'!$A$1:$J$161,7, FALSE)</f>
        <v>2.7</v>
      </c>
      <c r="U133">
        <f>VLOOKUP($A133,'2007'!$A$1:$J$161,7, FALSE)</f>
        <v>2.4</v>
      </c>
      <c r="V133">
        <f>VLOOKUP($A133,'2014'!$A$1:$J$161,8, FALSE)</f>
        <v>2.31</v>
      </c>
      <c r="W133">
        <f>VLOOKUP($A133,'2012'!$A$1:$J$161,8, FALSE)</f>
        <v>2.4900000000000002</v>
      </c>
      <c r="X133">
        <f>VLOOKUP($A133,'2010'!$A$1:$J$161,8, FALSE)</f>
        <v>2.14</v>
      </c>
      <c r="Y133">
        <f>VLOOKUP($A133,'2007'!$A$1:$J$161,8, FALSE)</f>
        <v>2.29</v>
      </c>
      <c r="Z133">
        <f>VLOOKUP($A133,'2014'!$A$1:$J$161,9, FALSE)</f>
        <v>2.2000000000000002</v>
      </c>
      <c r="AA133">
        <f>VLOOKUP($A133,'2012'!$A$1:$J$161,9, FALSE)</f>
        <v>2.4900000000000002</v>
      </c>
      <c r="AB133">
        <f>VLOOKUP($A133,'2010'!$A$1:$J$161,9, FALSE)</f>
        <v>2.4500000000000002</v>
      </c>
      <c r="AC133">
        <f>VLOOKUP($A133,'2007'!$A$1:$J$161,9, FALSE)</f>
        <v>1.89</v>
      </c>
      <c r="AD133">
        <f>VLOOKUP($A133,'2014'!$A$1:$J$161,10, FALSE)</f>
        <v>2.65</v>
      </c>
      <c r="AE133">
        <f>VLOOKUP($A133,'2012'!$A$1:$J$161,10, FALSE)</f>
        <v>2.82</v>
      </c>
      <c r="AF133">
        <f>VLOOKUP($A133,'2010'!$A$1:$J$161,10, FALSE)</f>
        <v>3.23</v>
      </c>
      <c r="AG133">
        <f>VLOOKUP($A133,'2007'!$A$1:$J$161,10, FALSE)</f>
        <v>2.83</v>
      </c>
    </row>
    <row r="134" spans="1:33" x14ac:dyDescent="0.3">
      <c r="A134" s="1" t="s">
        <v>141</v>
      </c>
      <c r="B134">
        <f>VLOOKUP(A134,'2014'!$A$1:$J$161,3, FALSE)</f>
        <v>132</v>
      </c>
      <c r="C134">
        <f>VLOOKUP(A134,'2012'!$A$1:$J$161,3, FALSE)</f>
        <v>84</v>
      </c>
      <c r="D134">
        <f>VLOOKUP(A134,'2010'!$A$1:$J$161,3, FALSE)</f>
        <v>88</v>
      </c>
      <c r="E134">
        <f>VLOOKUP(A134,'2007'!$A$1:$J$161,3, FALSE)</f>
        <v>120</v>
      </c>
      <c r="F134">
        <f>VLOOKUP($A134,'2014'!$A$1:$J$161,4, FALSE)</f>
        <v>2.38</v>
      </c>
      <c r="G134">
        <f>VLOOKUP($A134,'2012'!$A$1:$J$161,4, FALSE)</f>
        <v>2.72</v>
      </c>
      <c r="H134">
        <f>VLOOKUP($A134,'2010'!$A$1:$J$161,4, FALSE)</f>
        <v>2.66</v>
      </c>
      <c r="I134">
        <f>VLOOKUP($A134,'2007'!$A$1:$J$161,4, FALSE)</f>
        <v>2.2400000000000002</v>
      </c>
      <c r="J134">
        <f>VLOOKUP($A134,'2014'!$A$1:$J$161,5, FALSE)</f>
        <v>2.06</v>
      </c>
      <c r="K134">
        <f>VLOOKUP($A134,'2012'!$A$1:$J$161,5, FALSE)</f>
        <v>2.8</v>
      </c>
      <c r="L134">
        <f>VLOOKUP($A134,'2010'!$A$1:$J$161,5, FALSE)</f>
        <v>2.35</v>
      </c>
      <c r="M134">
        <f>VLOOKUP($A134,'2007'!$A$1:$J$161,5, FALSE)</f>
        <v>2.2400000000000002</v>
      </c>
      <c r="N134">
        <f>VLOOKUP($A134,'2014'!$A$1:$J$161,6, FALSE)</f>
        <v>2.15</v>
      </c>
      <c r="O134">
        <f>VLOOKUP($A134,'2012'!$A$1:$J$161,6, FALSE)</f>
        <v>2.4</v>
      </c>
      <c r="P134">
        <f>VLOOKUP($A134,'2010'!$A$1:$J$161,6, FALSE)</f>
        <v>2.63</v>
      </c>
      <c r="Q134">
        <f>VLOOKUP($A134,'2007'!$A$1:$J$161,6, FALSE)</f>
        <v>2.12</v>
      </c>
      <c r="R134">
        <f>VLOOKUP($A134,'2014'!$A$1:$J$161,7, FALSE)</f>
        <v>2.38</v>
      </c>
      <c r="S134">
        <f>VLOOKUP($A134,'2012'!$A$1:$J$161,7, FALSE)</f>
        <v>2.4</v>
      </c>
      <c r="T134">
        <f>VLOOKUP($A134,'2010'!$A$1:$J$161,7, FALSE)</f>
        <v>3.06</v>
      </c>
      <c r="U134">
        <f>VLOOKUP($A134,'2007'!$A$1:$J$161,7, FALSE)</f>
        <v>2.25</v>
      </c>
      <c r="V134">
        <f>VLOOKUP($A134,'2014'!$A$1:$J$161,8, FALSE)</f>
        <v>2.33</v>
      </c>
      <c r="W134">
        <f>VLOOKUP($A134,'2012'!$A$1:$J$161,8, FALSE)</f>
        <v>2.8</v>
      </c>
      <c r="X134">
        <f>VLOOKUP($A134,'2010'!$A$1:$J$161,8, FALSE)</f>
        <v>2.4</v>
      </c>
      <c r="Y134">
        <f>VLOOKUP($A134,'2007'!$A$1:$J$161,8, FALSE)</f>
        <v>2</v>
      </c>
      <c r="Z134">
        <f>VLOOKUP($A134,'2014'!$A$1:$J$161,9, FALSE)</f>
        <v>2.29</v>
      </c>
      <c r="AA134">
        <f>VLOOKUP($A134,'2012'!$A$1:$J$161,9, FALSE)</f>
        <v>2.8</v>
      </c>
      <c r="AB134">
        <f>VLOOKUP($A134,'2010'!$A$1:$J$161,9, FALSE)</f>
        <v>2.5099999999999998</v>
      </c>
      <c r="AC134">
        <f>VLOOKUP($A134,'2007'!$A$1:$J$161,9, FALSE)</f>
        <v>2.19</v>
      </c>
      <c r="AD134">
        <f>VLOOKUP($A134,'2014'!$A$1:$J$161,10, FALSE)</f>
        <v>3.07</v>
      </c>
      <c r="AE134">
        <f>VLOOKUP($A134,'2012'!$A$1:$J$161,10, FALSE)</f>
        <v>3.13</v>
      </c>
      <c r="AF134">
        <f>VLOOKUP($A134,'2010'!$A$1:$J$161,10, FALSE)</f>
        <v>2.9</v>
      </c>
      <c r="AG134">
        <f>VLOOKUP($A134,'2007'!$A$1:$J$161,10, FALSE)</f>
        <v>2.67</v>
      </c>
    </row>
    <row r="135" spans="1:33" x14ac:dyDescent="0.3">
      <c r="A135" s="1" t="s">
        <v>142</v>
      </c>
      <c r="B135">
        <f>VLOOKUP(A135,'2014'!$A$1:$J$161,3, FALSE)</f>
        <v>133</v>
      </c>
      <c r="C135">
        <f>VLOOKUP(A135,'2012'!$A$1:$J$161,3, FALSE)</f>
        <v>142</v>
      </c>
      <c r="D135" t="e">
        <f>VLOOKUP(A135,'2010'!$A$1:$J$161,3, FALSE)</f>
        <v>#N/A</v>
      </c>
      <c r="E135">
        <f>VLOOKUP(A135,'2007'!$A$1:$J$161,3, FALSE)</f>
        <v>108</v>
      </c>
      <c r="F135">
        <f>VLOOKUP($A135,'2014'!$A$1:$J$161,4, FALSE)</f>
        <v>2.37</v>
      </c>
      <c r="G135">
        <f>VLOOKUP($A135,'2012'!$A$1:$J$161,4, FALSE)</f>
        <v>2.2400000000000002</v>
      </c>
      <c r="H135" t="e">
        <f>VLOOKUP($A135,'2010'!$A$1:$J$161,4, FALSE)</f>
        <v>#N/A</v>
      </c>
      <c r="I135">
        <f>VLOOKUP($A135,'2007'!$A$1:$J$161,4, FALSE)</f>
        <v>2.2999999999999998</v>
      </c>
      <c r="J135">
        <f>VLOOKUP($A135,'2014'!$A$1:$J$161,5, FALSE)</f>
        <v>2.2200000000000002</v>
      </c>
      <c r="K135">
        <f>VLOOKUP($A135,'2012'!$A$1:$J$161,5, FALSE)</f>
        <v>2</v>
      </c>
      <c r="L135" t="e">
        <f>VLOOKUP($A135,'2010'!$A$1:$J$161,5, FALSE)</f>
        <v>#N/A</v>
      </c>
      <c r="M135">
        <f>VLOOKUP($A135,'2007'!$A$1:$J$161,5, FALSE)</f>
        <v>2.4</v>
      </c>
      <c r="N135">
        <f>VLOOKUP($A135,'2014'!$A$1:$J$161,6, FALSE)</f>
        <v>2.35</v>
      </c>
      <c r="O135">
        <f>VLOOKUP($A135,'2012'!$A$1:$J$161,6, FALSE)</f>
        <v>2.12</v>
      </c>
      <c r="P135" t="e">
        <f>VLOOKUP($A135,'2010'!$A$1:$J$161,6, FALSE)</f>
        <v>#N/A</v>
      </c>
      <c r="Q135">
        <f>VLOOKUP($A135,'2007'!$A$1:$J$161,6, FALSE)</f>
        <v>2</v>
      </c>
      <c r="R135">
        <f>VLOOKUP($A135,'2014'!$A$1:$J$161,7, FALSE)</f>
        <v>2.48</v>
      </c>
      <c r="S135">
        <f>VLOOKUP($A135,'2012'!$A$1:$J$161,7, FALSE)</f>
        <v>2.12</v>
      </c>
      <c r="T135" t="e">
        <f>VLOOKUP($A135,'2010'!$A$1:$J$161,7, FALSE)</f>
        <v>#N/A</v>
      </c>
      <c r="U135">
        <f>VLOOKUP($A135,'2007'!$A$1:$J$161,7, FALSE)</f>
        <v>2.5</v>
      </c>
      <c r="V135">
        <f>VLOOKUP($A135,'2014'!$A$1:$J$161,8, FALSE)</f>
        <v>2.23</v>
      </c>
      <c r="W135">
        <f>VLOOKUP($A135,'2012'!$A$1:$J$161,8, FALSE)</f>
        <v>2.42</v>
      </c>
      <c r="X135" t="e">
        <f>VLOOKUP($A135,'2010'!$A$1:$J$161,8, FALSE)</f>
        <v>#N/A</v>
      </c>
      <c r="Y135">
        <f>VLOOKUP($A135,'2007'!$A$1:$J$161,8, FALSE)</f>
        <v>2.2000000000000002</v>
      </c>
      <c r="Z135">
        <f>VLOOKUP($A135,'2014'!$A$1:$J$161,9, FALSE)</f>
        <v>2.35</v>
      </c>
      <c r="AA135">
        <f>VLOOKUP($A135,'2012'!$A$1:$J$161,9, FALSE)</f>
        <v>1.99</v>
      </c>
      <c r="AB135" t="e">
        <f>VLOOKUP($A135,'2010'!$A$1:$J$161,9, FALSE)</f>
        <v>#N/A</v>
      </c>
      <c r="AC135">
        <f>VLOOKUP($A135,'2007'!$A$1:$J$161,9, FALSE)</f>
        <v>1.83</v>
      </c>
      <c r="AD135">
        <f>VLOOKUP($A135,'2014'!$A$1:$J$161,10, FALSE)</f>
        <v>2.6</v>
      </c>
      <c r="AE135">
        <f>VLOOKUP($A135,'2012'!$A$1:$J$161,10, FALSE)</f>
        <v>2.73</v>
      </c>
      <c r="AF135" t="e">
        <f>VLOOKUP($A135,'2010'!$A$1:$J$161,10, FALSE)</f>
        <v>#N/A</v>
      </c>
      <c r="AG135">
        <f>VLOOKUP($A135,'2007'!$A$1:$J$161,10, FALSE)</f>
        <v>2.83</v>
      </c>
    </row>
    <row r="136" spans="1:33" x14ac:dyDescent="0.3">
      <c r="A136" s="1" t="s">
        <v>143</v>
      </c>
      <c r="B136">
        <f>VLOOKUP(A136,'2014'!$A$1:$J$161,3, FALSE)</f>
        <v>134</v>
      </c>
      <c r="C136">
        <f>VLOOKUP(A136,'2012'!$A$1:$J$161,3, FALSE)</f>
        <v>98</v>
      </c>
      <c r="D136" t="e">
        <f>VLOOKUP(A136,'2010'!$A$1:$J$161,3, FALSE)</f>
        <v>#N/A</v>
      </c>
      <c r="E136" t="e">
        <f>VLOOKUP(A136,'2007'!$A$1:$J$161,3, FALSE)</f>
        <v>#N/A</v>
      </c>
      <c r="F136">
        <f>VLOOKUP($A136,'2014'!$A$1:$J$161,4, FALSE)</f>
        <v>2.36</v>
      </c>
      <c r="G136">
        <f>VLOOKUP($A136,'2012'!$A$1:$J$161,4, FALSE)</f>
        <v>2.57</v>
      </c>
      <c r="H136" t="e">
        <f>VLOOKUP($A136,'2010'!$A$1:$J$161,4, FALSE)</f>
        <v>#N/A</v>
      </c>
      <c r="I136" t="e">
        <f>VLOOKUP($A136,'2007'!$A$1:$J$161,4, FALSE)</f>
        <v>#N/A</v>
      </c>
      <c r="J136">
        <f>VLOOKUP($A136,'2014'!$A$1:$J$161,5, FALSE)</f>
        <v>2.4700000000000002</v>
      </c>
      <c r="K136">
        <f>VLOOKUP($A136,'2012'!$A$1:$J$161,5, FALSE)</f>
        <v>2.4500000000000002</v>
      </c>
      <c r="L136" t="e">
        <f>VLOOKUP($A136,'2010'!$A$1:$J$161,5, FALSE)</f>
        <v>#N/A</v>
      </c>
      <c r="M136" t="e">
        <f>VLOOKUP($A136,'2007'!$A$1:$J$161,5, FALSE)</f>
        <v>#N/A</v>
      </c>
      <c r="N136">
        <f>VLOOKUP($A136,'2014'!$A$1:$J$161,6, FALSE)</f>
        <v>2.5</v>
      </c>
      <c r="O136">
        <f>VLOOKUP($A136,'2012'!$A$1:$J$161,6, FALSE)</f>
        <v>2.09</v>
      </c>
      <c r="P136" t="e">
        <f>VLOOKUP($A136,'2010'!$A$1:$J$161,6, FALSE)</f>
        <v>#N/A</v>
      </c>
      <c r="Q136" t="e">
        <f>VLOOKUP($A136,'2007'!$A$1:$J$161,6, FALSE)</f>
        <v>#N/A</v>
      </c>
      <c r="R136">
        <f>VLOOKUP($A136,'2014'!$A$1:$J$161,7, FALSE)</f>
        <v>2.16</v>
      </c>
      <c r="S136">
        <f>VLOOKUP($A136,'2012'!$A$1:$J$161,7, FALSE)</f>
        <v>2.33</v>
      </c>
      <c r="T136" t="e">
        <f>VLOOKUP($A136,'2010'!$A$1:$J$161,7, FALSE)</f>
        <v>#N/A</v>
      </c>
      <c r="U136" t="e">
        <f>VLOOKUP($A136,'2007'!$A$1:$J$161,7, FALSE)</f>
        <v>#N/A</v>
      </c>
      <c r="V136">
        <f>VLOOKUP($A136,'2014'!$A$1:$J$161,8, FALSE)</f>
        <v>2.31</v>
      </c>
      <c r="W136">
        <f>VLOOKUP($A136,'2012'!$A$1:$J$161,8, FALSE)</f>
        <v>2.7</v>
      </c>
      <c r="X136" t="e">
        <f>VLOOKUP($A136,'2010'!$A$1:$J$161,8, FALSE)</f>
        <v>#N/A</v>
      </c>
      <c r="Y136" t="e">
        <f>VLOOKUP($A136,'2007'!$A$1:$J$161,8, FALSE)</f>
        <v>#N/A</v>
      </c>
      <c r="Z136">
        <f>VLOOKUP($A136,'2014'!$A$1:$J$161,9, FALSE)</f>
        <v>2.31</v>
      </c>
      <c r="AA136">
        <f>VLOOKUP($A136,'2012'!$A$1:$J$161,9, FALSE)</f>
        <v>2.48</v>
      </c>
      <c r="AB136" t="e">
        <f>VLOOKUP($A136,'2010'!$A$1:$J$161,9, FALSE)</f>
        <v>#N/A</v>
      </c>
      <c r="AC136" t="e">
        <f>VLOOKUP($A136,'2007'!$A$1:$J$161,9, FALSE)</f>
        <v>#N/A</v>
      </c>
      <c r="AD136">
        <f>VLOOKUP($A136,'2014'!$A$1:$J$161,10, FALSE)</f>
        <v>2.4700000000000002</v>
      </c>
      <c r="AE136">
        <f>VLOOKUP($A136,'2012'!$A$1:$J$161,10, FALSE)</f>
        <v>3.33</v>
      </c>
      <c r="AF136" t="e">
        <f>VLOOKUP($A136,'2010'!$A$1:$J$161,10, FALSE)</f>
        <v>#N/A</v>
      </c>
      <c r="AG136" t="e">
        <f>VLOOKUP($A136,'2007'!$A$1:$J$161,10, FALSE)</f>
        <v>#N/A</v>
      </c>
    </row>
    <row r="137" spans="1:33" x14ac:dyDescent="0.3">
      <c r="A137" s="1" t="s">
        <v>144</v>
      </c>
      <c r="B137">
        <f>VLOOKUP(A137,'2014'!$A$1:$J$161,3, FALSE)</f>
        <v>135</v>
      </c>
      <c r="C137">
        <f>VLOOKUP(A137,'2012'!$A$1:$J$161,3, FALSE)</f>
        <v>140</v>
      </c>
      <c r="D137">
        <f>VLOOKUP(A137,'2010'!$A$1:$J$161,3, FALSE)</f>
        <v>141</v>
      </c>
      <c r="E137">
        <f>VLOOKUP(A137,'2007'!$A$1:$J$161,3, FALSE)</f>
        <v>136</v>
      </c>
      <c r="F137">
        <f>VLOOKUP($A137,'2014'!$A$1:$J$161,4, FALSE)</f>
        <v>2.36</v>
      </c>
      <c r="G137">
        <f>VLOOKUP($A137,'2012'!$A$1:$J$161,4, FALSE)</f>
        <v>2.25</v>
      </c>
      <c r="H137">
        <f>VLOOKUP($A137,'2010'!$A$1:$J$161,4, FALSE)</f>
        <v>2.25</v>
      </c>
      <c r="I137">
        <f>VLOOKUP($A137,'2007'!$A$1:$J$161,4, FALSE)</f>
        <v>2.08</v>
      </c>
      <c r="J137">
        <f>VLOOKUP($A137,'2014'!$A$1:$J$161,5, FALSE)</f>
        <v>2.2000000000000002</v>
      </c>
      <c r="K137">
        <f>VLOOKUP($A137,'2012'!$A$1:$J$161,5, FALSE)</f>
        <v>1.98</v>
      </c>
      <c r="L137">
        <f>VLOOKUP($A137,'2010'!$A$1:$J$161,5, FALSE)</f>
        <v>1.81</v>
      </c>
      <c r="M137">
        <f>VLOOKUP($A137,'2007'!$A$1:$J$161,5, FALSE)</f>
        <v>2</v>
      </c>
      <c r="N137">
        <f>VLOOKUP($A137,'2014'!$A$1:$J$161,6, FALSE)</f>
        <v>2.29</v>
      </c>
      <c r="O137">
        <f>VLOOKUP($A137,'2012'!$A$1:$J$161,6, FALSE)</f>
        <v>2.2200000000000002</v>
      </c>
      <c r="P137">
        <f>VLOOKUP($A137,'2010'!$A$1:$J$161,6, FALSE)</f>
        <v>1.94</v>
      </c>
      <c r="Q137">
        <f>VLOOKUP($A137,'2007'!$A$1:$J$161,6, FALSE)</f>
        <v>1.92</v>
      </c>
      <c r="R137">
        <f>VLOOKUP($A137,'2014'!$A$1:$J$161,7, FALSE)</f>
        <v>2.62</v>
      </c>
      <c r="S137">
        <f>VLOOKUP($A137,'2012'!$A$1:$J$161,7, FALSE)</f>
        <v>2.13</v>
      </c>
      <c r="T137">
        <f>VLOOKUP($A137,'2010'!$A$1:$J$161,7, FALSE)</f>
        <v>2.46</v>
      </c>
      <c r="U137">
        <f>VLOOKUP($A137,'2007'!$A$1:$J$161,7, FALSE)</f>
        <v>2.5</v>
      </c>
      <c r="V137">
        <f>VLOOKUP($A137,'2014'!$A$1:$J$161,8, FALSE)</f>
        <v>2.33</v>
      </c>
      <c r="W137">
        <f>VLOOKUP($A137,'2012'!$A$1:$J$161,8, FALSE)</f>
        <v>1.88</v>
      </c>
      <c r="X137">
        <f>VLOOKUP($A137,'2010'!$A$1:$J$161,8, FALSE)</f>
        <v>2.2400000000000002</v>
      </c>
      <c r="Y137">
        <f>VLOOKUP($A137,'2007'!$A$1:$J$161,8, FALSE)</f>
        <v>1.8</v>
      </c>
      <c r="Z137">
        <f>VLOOKUP($A137,'2014'!$A$1:$J$161,9, FALSE)</f>
        <v>2.13</v>
      </c>
      <c r="AA137">
        <f>VLOOKUP($A137,'2012'!$A$1:$J$161,9, FALSE)</f>
        <v>2.29</v>
      </c>
      <c r="AB137">
        <f>VLOOKUP($A137,'2010'!$A$1:$J$161,9, FALSE)</f>
        <v>2.42</v>
      </c>
      <c r="AC137">
        <f>VLOOKUP($A137,'2007'!$A$1:$J$161,9, FALSE)</f>
        <v>2</v>
      </c>
      <c r="AD137">
        <f>VLOOKUP($A137,'2014'!$A$1:$J$161,10, FALSE)</f>
        <v>2.5099999999999998</v>
      </c>
      <c r="AE137">
        <f>VLOOKUP($A137,'2012'!$A$1:$J$161,10, FALSE)</f>
        <v>2.99</v>
      </c>
      <c r="AF137">
        <f>VLOOKUP($A137,'2010'!$A$1:$J$161,10, FALSE)</f>
        <v>2.5499999999999998</v>
      </c>
      <c r="AG137">
        <f>VLOOKUP($A137,'2007'!$A$1:$J$161,10, FALSE)</f>
        <v>2.25</v>
      </c>
    </row>
    <row r="138" spans="1:33" ht="28.8" x14ac:dyDescent="0.3">
      <c r="A138" s="1" t="s">
        <v>145</v>
      </c>
      <c r="B138">
        <f>VLOOKUP(A138,'2014'!$A$1:$J$161,3, FALSE)</f>
        <v>136</v>
      </c>
      <c r="C138" t="e">
        <f>VLOOKUP(A138,'2012'!$A$1:$J$161,3, FALSE)</f>
        <v>#N/A</v>
      </c>
      <c r="D138" t="e">
        <f>VLOOKUP(A138,'2010'!$A$1:$J$161,3, FALSE)</f>
        <v>#N/A</v>
      </c>
      <c r="E138" t="e">
        <f>VLOOKUP(A138,'2007'!$A$1:$J$161,3, FALSE)</f>
        <v>#N/A</v>
      </c>
      <c r="F138">
        <f>VLOOKUP($A138,'2014'!$A$1:$J$161,4, FALSE)</f>
        <v>2.35</v>
      </c>
      <c r="G138" t="e">
        <f>VLOOKUP($A138,'2012'!$A$1:$J$161,4, FALSE)</f>
        <v>#N/A</v>
      </c>
      <c r="H138" t="e">
        <f>VLOOKUP($A138,'2010'!$A$1:$J$161,4, FALSE)</f>
        <v>#N/A</v>
      </c>
      <c r="I138" t="e">
        <f>VLOOKUP($A138,'2007'!$A$1:$J$161,4, FALSE)</f>
        <v>#N/A</v>
      </c>
      <c r="J138">
        <f>VLOOKUP($A138,'2014'!$A$1:$J$161,5, FALSE)</f>
        <v>2.35</v>
      </c>
      <c r="K138" t="e">
        <f>VLOOKUP($A138,'2012'!$A$1:$J$161,5, FALSE)</f>
        <v>#N/A</v>
      </c>
      <c r="L138" t="e">
        <f>VLOOKUP($A138,'2010'!$A$1:$J$161,5, FALSE)</f>
        <v>#N/A</v>
      </c>
      <c r="M138" t="e">
        <f>VLOOKUP($A138,'2007'!$A$1:$J$161,5, FALSE)</f>
        <v>#N/A</v>
      </c>
      <c r="N138">
        <f>VLOOKUP($A138,'2014'!$A$1:$J$161,6, FALSE)</f>
        <v>2.11</v>
      </c>
      <c r="O138" t="e">
        <f>VLOOKUP($A138,'2012'!$A$1:$J$161,6, FALSE)</f>
        <v>#N/A</v>
      </c>
      <c r="P138" t="e">
        <f>VLOOKUP($A138,'2010'!$A$1:$J$161,6, FALSE)</f>
        <v>#N/A</v>
      </c>
      <c r="Q138" t="e">
        <f>VLOOKUP($A138,'2007'!$A$1:$J$161,6, FALSE)</f>
        <v>#N/A</v>
      </c>
      <c r="R138">
        <f>VLOOKUP($A138,'2014'!$A$1:$J$161,7, FALSE)</f>
        <v>2.11</v>
      </c>
      <c r="S138" t="e">
        <f>VLOOKUP($A138,'2012'!$A$1:$J$161,7, FALSE)</f>
        <v>#N/A</v>
      </c>
      <c r="T138" t="e">
        <f>VLOOKUP($A138,'2010'!$A$1:$J$161,7, FALSE)</f>
        <v>#N/A</v>
      </c>
      <c r="U138" t="e">
        <f>VLOOKUP($A138,'2007'!$A$1:$J$161,7, FALSE)</f>
        <v>#N/A</v>
      </c>
      <c r="V138">
        <f>VLOOKUP($A138,'2014'!$A$1:$J$161,8, FALSE)</f>
        <v>2.2000000000000002</v>
      </c>
      <c r="W138" t="e">
        <f>VLOOKUP($A138,'2012'!$A$1:$J$161,8, FALSE)</f>
        <v>#N/A</v>
      </c>
      <c r="X138" t="e">
        <f>VLOOKUP($A138,'2010'!$A$1:$J$161,8, FALSE)</f>
        <v>#N/A</v>
      </c>
      <c r="Y138" t="e">
        <f>VLOOKUP($A138,'2007'!$A$1:$J$161,8, FALSE)</f>
        <v>#N/A</v>
      </c>
      <c r="Z138">
        <f>VLOOKUP($A138,'2014'!$A$1:$J$161,9, FALSE)</f>
        <v>2.5299999999999998</v>
      </c>
      <c r="AA138" t="e">
        <f>VLOOKUP($A138,'2012'!$A$1:$J$161,9, FALSE)</f>
        <v>#N/A</v>
      </c>
      <c r="AB138" t="e">
        <f>VLOOKUP($A138,'2010'!$A$1:$J$161,9, FALSE)</f>
        <v>#N/A</v>
      </c>
      <c r="AC138" t="e">
        <f>VLOOKUP($A138,'2007'!$A$1:$J$161,9, FALSE)</f>
        <v>#N/A</v>
      </c>
      <c r="AD138">
        <f>VLOOKUP($A138,'2014'!$A$1:$J$161,10, FALSE)</f>
        <v>2.86</v>
      </c>
      <c r="AE138" t="e">
        <f>VLOOKUP($A138,'2012'!$A$1:$J$161,10, FALSE)</f>
        <v>#N/A</v>
      </c>
      <c r="AF138" t="e">
        <f>VLOOKUP($A138,'2010'!$A$1:$J$161,10, FALSE)</f>
        <v>#N/A</v>
      </c>
      <c r="AG138" t="e">
        <f>VLOOKUP($A138,'2007'!$A$1:$J$161,10, FALSE)</f>
        <v>#N/A</v>
      </c>
    </row>
    <row r="139" spans="1:33" x14ac:dyDescent="0.3">
      <c r="A139" s="1" t="s">
        <v>146</v>
      </c>
      <c r="B139">
        <f>VLOOKUP(A139,'2014'!$A$1:$J$161,3, FALSE)</f>
        <v>137</v>
      </c>
      <c r="C139">
        <f>VLOOKUP(A139,'2012'!$A$1:$J$161,3, FALSE)</f>
        <v>103</v>
      </c>
      <c r="D139" t="e">
        <f>VLOOKUP(A139,'2010'!$A$1:$J$161,3, FALSE)</f>
        <v>#N/A</v>
      </c>
      <c r="E139">
        <f>VLOOKUP(A139,'2007'!$A$1:$J$161,3, FALSE)</f>
        <v>114</v>
      </c>
      <c r="F139">
        <f>VLOOKUP($A139,'2014'!$A$1:$J$161,4, FALSE)</f>
        <v>2.34</v>
      </c>
      <c r="G139">
        <f>VLOOKUP($A139,'2012'!$A$1:$J$161,4, FALSE)</f>
        <v>2.5499999999999998</v>
      </c>
      <c r="H139" t="e">
        <f>VLOOKUP($A139,'2010'!$A$1:$J$161,4, FALSE)</f>
        <v>#N/A</v>
      </c>
      <c r="I139">
        <f>VLOOKUP($A139,'2007'!$A$1:$J$161,4, FALSE)</f>
        <v>2.29</v>
      </c>
      <c r="J139">
        <f>VLOOKUP($A139,'2014'!$A$1:$J$161,5, FALSE)</f>
        <v>1.89</v>
      </c>
      <c r="K139">
        <f>VLOOKUP($A139,'2012'!$A$1:$J$161,5, FALSE)</f>
        <v>2.31</v>
      </c>
      <c r="L139" t="e">
        <f>VLOOKUP($A139,'2010'!$A$1:$J$161,5, FALSE)</f>
        <v>#N/A</v>
      </c>
      <c r="M139">
        <f>VLOOKUP($A139,'2007'!$A$1:$J$161,5, FALSE)</f>
        <v>1.92</v>
      </c>
      <c r="N139">
        <f>VLOOKUP($A139,'2014'!$A$1:$J$161,6, FALSE)</f>
        <v>2.25</v>
      </c>
      <c r="O139">
        <f>VLOOKUP($A139,'2012'!$A$1:$J$161,6, FALSE)</f>
        <v>2.2000000000000002</v>
      </c>
      <c r="P139" t="e">
        <f>VLOOKUP($A139,'2010'!$A$1:$J$161,6, FALSE)</f>
        <v>#N/A</v>
      </c>
      <c r="Q139">
        <f>VLOOKUP($A139,'2007'!$A$1:$J$161,6, FALSE)</f>
        <v>1.87</v>
      </c>
      <c r="R139">
        <f>VLOOKUP($A139,'2014'!$A$1:$J$161,7, FALSE)</f>
        <v>2.25</v>
      </c>
      <c r="S139">
        <f>VLOOKUP($A139,'2012'!$A$1:$J$161,7, FALSE)</f>
        <v>2.67</v>
      </c>
      <c r="T139" t="e">
        <f>VLOOKUP($A139,'2010'!$A$1:$J$161,7, FALSE)</f>
        <v>#N/A</v>
      </c>
      <c r="U139">
        <f>VLOOKUP($A139,'2007'!$A$1:$J$161,7, FALSE)</f>
        <v>2.27</v>
      </c>
      <c r="V139">
        <f>VLOOKUP($A139,'2014'!$A$1:$J$161,8, FALSE)</f>
        <v>2.5</v>
      </c>
      <c r="W139">
        <f>VLOOKUP($A139,'2012'!$A$1:$J$161,8, FALSE)</f>
        <v>2.27</v>
      </c>
      <c r="X139" t="e">
        <f>VLOOKUP($A139,'2010'!$A$1:$J$161,8, FALSE)</f>
        <v>#N/A</v>
      </c>
      <c r="Y139">
        <f>VLOOKUP($A139,'2007'!$A$1:$J$161,8, FALSE)</f>
        <v>2.21</v>
      </c>
      <c r="Z139">
        <f>VLOOKUP($A139,'2014'!$A$1:$J$161,9, FALSE)</f>
        <v>2.2200000000000002</v>
      </c>
      <c r="AA139">
        <f>VLOOKUP($A139,'2012'!$A$1:$J$161,9, FALSE)</f>
        <v>2.5</v>
      </c>
      <c r="AB139" t="e">
        <f>VLOOKUP($A139,'2010'!$A$1:$J$161,9, FALSE)</f>
        <v>#N/A</v>
      </c>
      <c r="AC139">
        <f>VLOOKUP($A139,'2007'!$A$1:$J$161,9, FALSE)</f>
        <v>2.64</v>
      </c>
      <c r="AD139">
        <f>VLOOKUP($A139,'2014'!$A$1:$J$161,10, FALSE)</f>
        <v>2.93</v>
      </c>
      <c r="AE139">
        <f>VLOOKUP($A139,'2012'!$A$1:$J$161,10, FALSE)</f>
        <v>3.27</v>
      </c>
      <c r="AF139" t="e">
        <f>VLOOKUP($A139,'2010'!$A$1:$J$161,10, FALSE)</f>
        <v>#N/A</v>
      </c>
      <c r="AG139">
        <f>VLOOKUP($A139,'2007'!$A$1:$J$161,10, FALSE)</f>
        <v>2.85</v>
      </c>
    </row>
    <row r="140" spans="1:33" x14ac:dyDescent="0.3">
      <c r="A140" s="1" t="s">
        <v>147</v>
      </c>
      <c r="B140">
        <f>VLOOKUP(A140,'2014'!$A$1:$J$161,3, FALSE)</f>
        <v>138</v>
      </c>
      <c r="C140">
        <f>VLOOKUP(A140,'2012'!$A$1:$J$161,3, FALSE)</f>
        <v>88</v>
      </c>
      <c r="D140">
        <f>VLOOKUP(A140,'2010'!$A$1:$J$161,3, FALSE)</f>
        <v>95</v>
      </c>
      <c r="E140">
        <f>VLOOKUP(A140,'2007'!$A$1:$J$161,3, FALSE)</f>
        <v>137</v>
      </c>
      <c r="F140">
        <f>VLOOKUP($A140,'2014'!$A$1:$J$161,4, FALSE)</f>
        <v>2.33</v>
      </c>
      <c r="G140">
        <f>VLOOKUP($A140,'2012'!$A$1:$J$161,4, FALSE)</f>
        <v>2.65</v>
      </c>
      <c r="H140">
        <f>VLOOKUP($A140,'2010'!$A$1:$J$161,4, FALSE)</f>
        <v>2.6</v>
      </c>
      <c r="I140">
        <f>VLOOKUP($A140,'2007'!$A$1:$J$161,4, FALSE)</f>
        <v>2.08</v>
      </c>
      <c r="J140">
        <f>VLOOKUP($A140,'2014'!$A$1:$J$161,5, FALSE)</f>
        <v>2.19</v>
      </c>
      <c r="K140">
        <f>VLOOKUP($A140,'2012'!$A$1:$J$161,5, FALSE)</f>
        <v>2.17</v>
      </c>
      <c r="L140">
        <f>VLOOKUP($A140,'2010'!$A$1:$J$161,5, FALSE)</f>
        <v>2.42</v>
      </c>
      <c r="M140">
        <f>VLOOKUP($A140,'2007'!$A$1:$J$161,5, FALSE)</f>
        <v>2.0699999999999998</v>
      </c>
      <c r="N140">
        <f>VLOOKUP($A140,'2014'!$A$1:$J$161,6, FALSE)</f>
        <v>2.3199999999999998</v>
      </c>
      <c r="O140">
        <f>VLOOKUP($A140,'2012'!$A$1:$J$161,6, FALSE)</f>
        <v>2.41</v>
      </c>
      <c r="P140">
        <f>VLOOKUP($A140,'2010'!$A$1:$J$161,6, FALSE)</f>
        <v>2</v>
      </c>
      <c r="Q140">
        <f>VLOOKUP($A140,'2007'!$A$1:$J$161,6, FALSE)</f>
        <v>2</v>
      </c>
      <c r="R140">
        <f>VLOOKUP($A140,'2014'!$A$1:$J$161,7, FALSE)</f>
        <v>2.3199999999999998</v>
      </c>
      <c r="S140">
        <f>VLOOKUP($A140,'2012'!$A$1:$J$161,7, FALSE)</f>
        <v>2.91</v>
      </c>
      <c r="T140">
        <f>VLOOKUP($A140,'2010'!$A$1:$J$161,7, FALSE)</f>
        <v>2.78</v>
      </c>
      <c r="U140">
        <f>VLOOKUP($A140,'2007'!$A$1:$J$161,7, FALSE)</f>
        <v>2.08</v>
      </c>
      <c r="V140">
        <f>VLOOKUP($A140,'2014'!$A$1:$J$161,8, FALSE)</f>
        <v>2.1800000000000002</v>
      </c>
      <c r="W140">
        <f>VLOOKUP($A140,'2012'!$A$1:$J$161,8, FALSE)</f>
        <v>2.64</v>
      </c>
      <c r="X140">
        <f>VLOOKUP($A140,'2010'!$A$1:$J$161,8, FALSE)</f>
        <v>2.38</v>
      </c>
      <c r="Y140">
        <f>VLOOKUP($A140,'2007'!$A$1:$J$161,8, FALSE)</f>
        <v>1.92</v>
      </c>
      <c r="Z140">
        <f>VLOOKUP($A140,'2014'!$A$1:$J$161,9, FALSE)</f>
        <v>2.11</v>
      </c>
      <c r="AA140">
        <f>VLOOKUP($A140,'2012'!$A$1:$J$161,9, FALSE)</f>
        <v>2.77</v>
      </c>
      <c r="AB140">
        <f>VLOOKUP($A140,'2010'!$A$1:$J$161,9, FALSE)</f>
        <v>2.56</v>
      </c>
      <c r="AC140">
        <f>VLOOKUP($A140,'2007'!$A$1:$J$161,9, FALSE)</f>
        <v>2.17</v>
      </c>
      <c r="AD140">
        <f>VLOOKUP($A140,'2014'!$A$1:$J$161,10, FALSE)</f>
        <v>2.89</v>
      </c>
      <c r="AE140">
        <f>VLOOKUP($A140,'2012'!$A$1:$J$161,10, FALSE)</f>
        <v>2.97</v>
      </c>
      <c r="AF140">
        <f>VLOOKUP($A140,'2010'!$A$1:$J$161,10, FALSE)</f>
        <v>3.33</v>
      </c>
      <c r="AG140">
        <f>VLOOKUP($A140,'2007'!$A$1:$J$161,10, FALSE)</f>
        <v>2.27</v>
      </c>
    </row>
    <row r="141" spans="1:33" x14ac:dyDescent="0.3">
      <c r="A141" s="1" t="s">
        <v>148</v>
      </c>
      <c r="B141">
        <f>VLOOKUP(A141,'2014'!$A$1:$J$161,3, FALSE)</f>
        <v>139</v>
      </c>
      <c r="C141">
        <f>VLOOKUP(A141,'2012'!$A$1:$J$161,3, FALSE)</f>
        <v>97</v>
      </c>
      <c r="D141">
        <f>VLOOKUP(A141,'2010'!$A$1:$J$161,3, FALSE)</f>
        <v>96</v>
      </c>
      <c r="E141">
        <f>VLOOKUP(A141,'2007'!$A$1:$J$161,3, FALSE)</f>
        <v>119</v>
      </c>
      <c r="F141">
        <f>VLOOKUP($A141,'2014'!$A$1:$J$161,4, FALSE)</f>
        <v>2.3199999999999998</v>
      </c>
      <c r="G141">
        <f>VLOOKUP($A141,'2012'!$A$1:$J$161,4, FALSE)</f>
        <v>2.58</v>
      </c>
      <c r="H141">
        <f>VLOOKUP($A141,'2010'!$A$1:$J$161,4, FALSE)</f>
        <v>2.6</v>
      </c>
      <c r="I141">
        <f>VLOOKUP($A141,'2007'!$A$1:$J$161,4, FALSE)</f>
        <v>2.25</v>
      </c>
      <c r="J141">
        <f>VLOOKUP($A141,'2014'!$A$1:$J$161,5, FALSE)</f>
        <v>2.09</v>
      </c>
      <c r="K141">
        <f>VLOOKUP($A141,'2012'!$A$1:$J$161,5, FALSE)</f>
        <v>2.29</v>
      </c>
      <c r="L141">
        <f>VLOOKUP($A141,'2010'!$A$1:$J$161,5, FALSE)</f>
        <v>2.4</v>
      </c>
      <c r="M141">
        <f>VLOOKUP($A141,'2007'!$A$1:$J$161,5, FALSE)</f>
        <v>2.1</v>
      </c>
      <c r="N141">
        <f>VLOOKUP($A141,'2014'!$A$1:$J$161,6, FALSE)</f>
        <v>2.0699999999999998</v>
      </c>
      <c r="O141">
        <f>VLOOKUP($A141,'2012'!$A$1:$J$161,6, FALSE)</f>
        <v>2.46</v>
      </c>
      <c r="P141">
        <f>VLOOKUP($A141,'2010'!$A$1:$J$161,6, FALSE)</f>
        <v>1.82</v>
      </c>
      <c r="Q141">
        <f>VLOOKUP($A141,'2007'!$A$1:$J$161,6, FALSE)</f>
        <v>2.25</v>
      </c>
      <c r="R141">
        <f>VLOOKUP($A141,'2014'!$A$1:$J$161,7, FALSE)</f>
        <v>2.4700000000000002</v>
      </c>
      <c r="S141">
        <f>VLOOKUP($A141,'2012'!$A$1:$J$161,7, FALSE)</f>
        <v>3.13</v>
      </c>
      <c r="T141">
        <f>VLOOKUP($A141,'2010'!$A$1:$J$161,7, FALSE)</f>
        <v>2.42</v>
      </c>
      <c r="U141">
        <f>VLOOKUP($A141,'2007'!$A$1:$J$161,7, FALSE)</f>
        <v>2.4</v>
      </c>
      <c r="V141">
        <f>VLOOKUP($A141,'2014'!$A$1:$J$161,8, FALSE)</f>
        <v>2.14</v>
      </c>
      <c r="W141">
        <f>VLOOKUP($A141,'2012'!$A$1:$J$161,8, FALSE)</f>
        <v>2.29</v>
      </c>
      <c r="X141">
        <f>VLOOKUP($A141,'2010'!$A$1:$J$161,8, FALSE)</f>
        <v>2.4500000000000002</v>
      </c>
      <c r="Y141">
        <f>VLOOKUP($A141,'2007'!$A$1:$J$161,8, FALSE)</f>
        <v>2.4</v>
      </c>
      <c r="Z141">
        <f>VLOOKUP($A141,'2014'!$A$1:$J$161,9, FALSE)</f>
        <v>2.4900000000000002</v>
      </c>
      <c r="AA141">
        <f>VLOOKUP($A141,'2012'!$A$1:$J$161,9, FALSE)</f>
        <v>2.46</v>
      </c>
      <c r="AB141">
        <f>VLOOKUP($A141,'2010'!$A$1:$J$161,9, FALSE)</f>
        <v>3.42</v>
      </c>
      <c r="AC141">
        <f>VLOOKUP($A141,'2007'!$A$1:$J$161,9, FALSE)</f>
        <v>2.2000000000000002</v>
      </c>
      <c r="AD141">
        <f>VLOOKUP($A141,'2014'!$A$1:$J$161,10, FALSE)</f>
        <v>2.6</v>
      </c>
      <c r="AE141">
        <f>VLOOKUP($A141,'2012'!$A$1:$J$161,10, FALSE)</f>
        <v>2.77</v>
      </c>
      <c r="AF141">
        <f>VLOOKUP($A141,'2010'!$A$1:$J$161,10, FALSE)</f>
        <v>3.02</v>
      </c>
      <c r="AG141">
        <f>VLOOKUP($A141,'2007'!$A$1:$J$161,10, FALSE)</f>
        <v>2.11</v>
      </c>
    </row>
    <row r="142" spans="1:33" ht="28.8" x14ac:dyDescent="0.3">
      <c r="A142" s="1" t="s">
        <v>149</v>
      </c>
      <c r="B142">
        <f>VLOOKUP(A142,'2014'!$A$1:$J$161,3, FALSE)</f>
        <v>140</v>
      </c>
      <c r="C142" t="e">
        <f>VLOOKUP(A142,'2012'!$A$1:$J$161,3, FALSE)</f>
        <v>#N/A</v>
      </c>
      <c r="D142">
        <f>VLOOKUP(A142,'2010'!$A$1:$J$161,3, FALSE)</f>
        <v>114</v>
      </c>
      <c r="E142" t="e">
        <f>VLOOKUP(A142,'2007'!$A$1:$J$161,3, FALSE)</f>
        <v>#N/A</v>
      </c>
      <c r="F142">
        <f>VLOOKUP($A142,'2014'!$A$1:$J$161,4, FALSE)</f>
        <v>2.2999999999999998</v>
      </c>
      <c r="G142" t="e">
        <f>VLOOKUP($A142,'2012'!$A$1:$J$161,4, FALSE)</f>
        <v>#N/A</v>
      </c>
      <c r="H142">
        <f>VLOOKUP($A142,'2010'!$A$1:$J$161,4, FALSE)</f>
        <v>2.4900000000000002</v>
      </c>
      <c r="I142" t="e">
        <f>VLOOKUP($A142,'2007'!$A$1:$J$161,4, FALSE)</f>
        <v>#N/A</v>
      </c>
      <c r="J142">
        <f>VLOOKUP($A142,'2014'!$A$1:$J$161,5, FALSE)</f>
        <v>2.31</v>
      </c>
      <c r="K142" t="e">
        <f>VLOOKUP($A142,'2012'!$A$1:$J$161,5, FALSE)</f>
        <v>#N/A</v>
      </c>
      <c r="L142">
        <f>VLOOKUP($A142,'2010'!$A$1:$J$161,5, FALSE)</f>
        <v>2.14</v>
      </c>
      <c r="M142" t="e">
        <f>VLOOKUP($A142,'2007'!$A$1:$J$161,5, FALSE)</f>
        <v>#N/A</v>
      </c>
      <c r="N142">
        <f>VLOOKUP($A142,'2014'!$A$1:$J$161,6, FALSE)</f>
        <v>2.06</v>
      </c>
      <c r="O142" t="e">
        <f>VLOOKUP($A142,'2012'!$A$1:$J$161,6, FALSE)</f>
        <v>#N/A</v>
      </c>
      <c r="P142">
        <f>VLOOKUP($A142,'2010'!$A$1:$J$161,6, FALSE)</f>
        <v>2.2400000000000002</v>
      </c>
      <c r="Q142" t="e">
        <f>VLOOKUP($A142,'2007'!$A$1:$J$161,6, FALSE)</f>
        <v>#N/A</v>
      </c>
      <c r="R142">
        <f>VLOOKUP($A142,'2014'!$A$1:$J$161,7, FALSE)</f>
        <v>2.56</v>
      </c>
      <c r="S142" t="e">
        <f>VLOOKUP($A142,'2012'!$A$1:$J$161,7, FALSE)</f>
        <v>#N/A</v>
      </c>
      <c r="T142">
        <f>VLOOKUP($A142,'2010'!$A$1:$J$161,7, FALSE)</f>
        <v>2.31</v>
      </c>
      <c r="U142" t="e">
        <f>VLOOKUP($A142,'2007'!$A$1:$J$161,7, FALSE)</f>
        <v>#N/A</v>
      </c>
      <c r="V142">
        <f>VLOOKUP($A142,'2014'!$A$1:$J$161,8, FALSE)</f>
        <v>2.0699999999999998</v>
      </c>
      <c r="W142" t="e">
        <f>VLOOKUP($A142,'2012'!$A$1:$J$161,8, FALSE)</f>
        <v>#N/A</v>
      </c>
      <c r="X142">
        <f>VLOOKUP($A142,'2010'!$A$1:$J$161,8, FALSE)</f>
        <v>2.34</v>
      </c>
      <c r="Y142" t="e">
        <f>VLOOKUP($A142,'2007'!$A$1:$J$161,8, FALSE)</f>
        <v>#N/A</v>
      </c>
      <c r="Z142">
        <f>VLOOKUP($A142,'2014'!$A$1:$J$161,9, FALSE)</f>
        <v>2.3199999999999998</v>
      </c>
      <c r="AA142" t="e">
        <f>VLOOKUP($A142,'2012'!$A$1:$J$161,9, FALSE)</f>
        <v>#N/A</v>
      </c>
      <c r="AB142">
        <f>VLOOKUP($A142,'2010'!$A$1:$J$161,9, FALSE)</f>
        <v>2.38</v>
      </c>
      <c r="AC142" t="e">
        <f>VLOOKUP($A142,'2007'!$A$1:$J$161,9, FALSE)</f>
        <v>#N/A</v>
      </c>
      <c r="AD142">
        <f>VLOOKUP($A142,'2014'!$A$1:$J$161,10, FALSE)</f>
        <v>2.4500000000000002</v>
      </c>
      <c r="AE142" t="e">
        <f>VLOOKUP($A142,'2012'!$A$1:$J$161,10, FALSE)</f>
        <v>#N/A</v>
      </c>
      <c r="AF142">
        <f>VLOOKUP($A142,'2010'!$A$1:$J$161,10, FALSE)</f>
        <v>3.51</v>
      </c>
      <c r="AG142" t="e">
        <f>VLOOKUP($A142,'2007'!$A$1:$J$161,10, FALSE)</f>
        <v>#N/A</v>
      </c>
    </row>
    <row r="143" spans="1:33" x14ac:dyDescent="0.3">
      <c r="A143" s="1" t="s">
        <v>150</v>
      </c>
      <c r="B143">
        <f>VLOOKUP(A143,'2014'!$A$1:$J$161,3, FALSE)</f>
        <v>141</v>
      </c>
      <c r="C143">
        <f>VLOOKUP(A143,'2012'!$A$1:$J$161,3, FALSE)</f>
        <v>145</v>
      </c>
      <c r="D143">
        <f>VLOOKUP(A143,'2010'!$A$1:$J$161,3, FALSE)</f>
        <v>148</v>
      </c>
      <c r="E143" t="e">
        <f>VLOOKUP(A143,'2007'!$A$1:$J$161,3, FALSE)</f>
        <v>#N/A</v>
      </c>
      <c r="F143">
        <f>VLOOKUP($A143,'2014'!$A$1:$J$161,4, FALSE)</f>
        <v>2.2999999999999998</v>
      </c>
      <c r="G143">
        <f>VLOOKUP($A143,'2012'!$A$1:$J$161,4, FALSE)</f>
        <v>2.16</v>
      </c>
      <c r="H143">
        <f>VLOOKUP($A143,'2010'!$A$1:$J$161,4, FALSE)</f>
        <v>2.11</v>
      </c>
      <c r="I143" t="e">
        <f>VLOOKUP($A143,'2007'!$A$1:$J$161,4, FALSE)</f>
        <v>#N/A</v>
      </c>
      <c r="J143">
        <f>VLOOKUP($A143,'2014'!$A$1:$J$161,5, FALSE)</f>
        <v>1.98</v>
      </c>
      <c r="K143">
        <f>VLOOKUP($A143,'2012'!$A$1:$J$161,5, FALSE)</f>
        <v>1.75</v>
      </c>
      <c r="L143">
        <f>VLOOKUP($A143,'2010'!$A$1:$J$161,5, FALSE)</f>
        <v>2.0699999999999998</v>
      </c>
      <c r="M143" t="e">
        <f>VLOOKUP($A143,'2007'!$A$1:$J$161,5, FALSE)</f>
        <v>#N/A</v>
      </c>
      <c r="N143">
        <f>VLOOKUP($A143,'2014'!$A$1:$J$161,6, FALSE)</f>
        <v>2.1800000000000002</v>
      </c>
      <c r="O143">
        <f>VLOOKUP($A143,'2012'!$A$1:$J$161,6, FALSE)</f>
        <v>1.92</v>
      </c>
      <c r="P143">
        <f>VLOOKUP($A143,'2010'!$A$1:$J$161,6, FALSE)</f>
        <v>1.73</v>
      </c>
      <c r="Q143" t="e">
        <f>VLOOKUP($A143,'2007'!$A$1:$J$161,6, FALSE)</f>
        <v>#N/A</v>
      </c>
      <c r="R143">
        <f>VLOOKUP($A143,'2014'!$A$1:$J$161,7, FALSE)</f>
        <v>2.31</v>
      </c>
      <c r="S143">
        <f>VLOOKUP($A143,'2012'!$A$1:$J$161,7, FALSE)</f>
        <v>2.38</v>
      </c>
      <c r="T143">
        <f>VLOOKUP($A143,'2010'!$A$1:$J$161,7, FALSE)</f>
        <v>2.2000000000000002</v>
      </c>
      <c r="U143" t="e">
        <f>VLOOKUP($A143,'2007'!$A$1:$J$161,7, FALSE)</f>
        <v>#N/A</v>
      </c>
      <c r="V143">
        <f>VLOOKUP($A143,'2014'!$A$1:$J$161,8, FALSE)</f>
        <v>2.15</v>
      </c>
      <c r="W143">
        <f>VLOOKUP($A143,'2012'!$A$1:$J$161,8, FALSE)</f>
        <v>2.19</v>
      </c>
      <c r="X143">
        <f>VLOOKUP($A143,'2010'!$A$1:$J$161,8, FALSE)</f>
        <v>2.1</v>
      </c>
      <c r="Y143" t="e">
        <f>VLOOKUP($A143,'2007'!$A$1:$J$161,8, FALSE)</f>
        <v>#N/A</v>
      </c>
      <c r="Z143">
        <f>VLOOKUP($A143,'2014'!$A$1:$J$161,9, FALSE)</f>
        <v>2.31</v>
      </c>
      <c r="AA143">
        <f>VLOOKUP($A143,'2012'!$A$1:$J$161,9, FALSE)</f>
        <v>1.86</v>
      </c>
      <c r="AB143">
        <f>VLOOKUP($A143,'2010'!$A$1:$J$161,9, FALSE)</f>
        <v>1.96</v>
      </c>
      <c r="AC143" t="e">
        <f>VLOOKUP($A143,'2007'!$A$1:$J$161,9, FALSE)</f>
        <v>#N/A</v>
      </c>
      <c r="AD143">
        <f>VLOOKUP($A143,'2014'!$A$1:$J$161,10, FALSE)</f>
        <v>2.85</v>
      </c>
      <c r="AE143">
        <f>VLOOKUP($A143,'2012'!$A$1:$J$161,10, FALSE)</f>
        <v>2.77</v>
      </c>
      <c r="AF143">
        <f>VLOOKUP($A143,'2010'!$A$1:$J$161,10, FALSE)</f>
        <v>2.4900000000000002</v>
      </c>
      <c r="AG143" t="e">
        <f>VLOOKUP($A143,'2007'!$A$1:$J$161,10, FALSE)</f>
        <v>#N/A</v>
      </c>
    </row>
    <row r="144" spans="1:33" x14ac:dyDescent="0.3">
      <c r="A144" s="1" t="s">
        <v>151</v>
      </c>
      <c r="B144">
        <f>VLOOKUP(A144,'2014'!$A$1:$J$161,3, FALSE)</f>
        <v>142</v>
      </c>
      <c r="C144">
        <f>VLOOKUP(A144,'2012'!$A$1:$J$161,3, FALSE)</f>
        <v>106</v>
      </c>
      <c r="D144">
        <f>VLOOKUP(A144,'2010'!$A$1:$J$161,3, FALSE)</f>
        <v>105</v>
      </c>
      <c r="E144">
        <f>VLOOKUP(A144,'2007'!$A$1:$J$161,3, FALSE)</f>
        <v>84</v>
      </c>
      <c r="F144">
        <f>VLOOKUP($A144,'2014'!$A$1:$J$161,4, FALSE)</f>
        <v>2.2999999999999998</v>
      </c>
      <c r="G144">
        <f>VLOOKUP($A144,'2012'!$A$1:$J$161,4, FALSE)</f>
        <v>2.5299999999999998</v>
      </c>
      <c r="H144">
        <f>VLOOKUP($A144,'2010'!$A$1:$J$161,4, FALSE)</f>
        <v>2.5499999999999998</v>
      </c>
      <c r="I144">
        <f>VLOOKUP($A144,'2007'!$A$1:$J$161,4, FALSE)</f>
        <v>2.4900000000000002</v>
      </c>
      <c r="J144">
        <f>VLOOKUP($A144,'2014'!$A$1:$J$161,5, FALSE)</f>
        <v>1.86</v>
      </c>
      <c r="K144">
        <f>VLOOKUP($A144,'2012'!$A$1:$J$161,5, FALSE)</f>
        <v>2.37</v>
      </c>
      <c r="L144">
        <f>VLOOKUP($A144,'2010'!$A$1:$J$161,5, FALSE)</f>
        <v>2.11</v>
      </c>
      <c r="M144">
        <f>VLOOKUP($A144,'2007'!$A$1:$J$161,5, FALSE)</f>
        <v>2.57</v>
      </c>
      <c r="N144">
        <f>VLOOKUP($A144,'2014'!$A$1:$J$161,6, FALSE)</f>
        <v>1.85</v>
      </c>
      <c r="O144">
        <f>VLOOKUP($A144,'2012'!$A$1:$J$161,6, FALSE)</f>
        <v>2.2400000000000002</v>
      </c>
      <c r="P144">
        <f>VLOOKUP($A144,'2010'!$A$1:$J$161,6, FALSE)</f>
        <v>2.1</v>
      </c>
      <c r="Q144">
        <f>VLOOKUP($A144,'2007'!$A$1:$J$161,6, FALSE)</f>
        <v>2</v>
      </c>
      <c r="R144">
        <f>VLOOKUP($A144,'2014'!$A$1:$J$161,7, FALSE)</f>
        <v>2.2000000000000002</v>
      </c>
      <c r="S144">
        <f>VLOOKUP($A144,'2012'!$A$1:$J$161,7, FALSE)</f>
        <v>2.37</v>
      </c>
      <c r="T144">
        <f>VLOOKUP($A144,'2010'!$A$1:$J$161,7, FALSE)</f>
        <v>2.69</v>
      </c>
      <c r="U144">
        <f>VLOOKUP($A144,'2007'!$A$1:$J$161,7, FALSE)</f>
        <v>2.33</v>
      </c>
      <c r="V144">
        <f>VLOOKUP($A144,'2014'!$A$1:$J$161,8, FALSE)</f>
        <v>2.52</v>
      </c>
      <c r="W144">
        <f>VLOOKUP($A144,'2012'!$A$1:$J$161,8, FALSE)</f>
        <v>2.41</v>
      </c>
      <c r="X144">
        <f>VLOOKUP($A144,'2010'!$A$1:$J$161,8, FALSE)</f>
        <v>2.5299999999999998</v>
      </c>
      <c r="Y144">
        <f>VLOOKUP($A144,'2007'!$A$1:$J$161,8, FALSE)</f>
        <v>2.25</v>
      </c>
      <c r="Z144">
        <f>VLOOKUP($A144,'2014'!$A$1:$J$161,9, FALSE)</f>
        <v>2.52</v>
      </c>
      <c r="AA144">
        <f>VLOOKUP($A144,'2012'!$A$1:$J$161,9, FALSE)</f>
        <v>2.5499999999999998</v>
      </c>
      <c r="AB144">
        <f>VLOOKUP($A144,'2010'!$A$1:$J$161,9, FALSE)</f>
        <v>2.6</v>
      </c>
      <c r="AC144">
        <f>VLOOKUP($A144,'2007'!$A$1:$J$161,9, FALSE)</f>
        <v>2.5</v>
      </c>
      <c r="AD144">
        <f>VLOOKUP($A144,'2014'!$A$1:$J$161,10, FALSE)</f>
        <v>2.8</v>
      </c>
      <c r="AE144">
        <f>VLOOKUP($A144,'2012'!$A$1:$J$161,10, FALSE)</f>
        <v>3.19</v>
      </c>
      <c r="AF144">
        <f>VLOOKUP($A144,'2010'!$A$1:$J$161,10, FALSE)</f>
        <v>3.16</v>
      </c>
      <c r="AG144">
        <f>VLOOKUP($A144,'2007'!$A$1:$J$161,10, FALSE)</f>
        <v>3.29</v>
      </c>
    </row>
    <row r="145" spans="1:33" x14ac:dyDescent="0.3">
      <c r="A145" s="1" t="s">
        <v>152</v>
      </c>
      <c r="B145">
        <f>VLOOKUP(A145,'2014'!$A$1:$J$161,3, FALSE)</f>
        <v>143</v>
      </c>
      <c r="C145">
        <f>VLOOKUP(A145,'2012'!$A$1:$J$161,3, FALSE)</f>
        <v>107</v>
      </c>
      <c r="D145">
        <f>VLOOKUP(A145,'2010'!$A$1:$J$161,3, FALSE)</f>
        <v>128</v>
      </c>
      <c r="E145">
        <f>VLOOKUP(A145,'2007'!$A$1:$J$161,3, FALSE)</f>
        <v>128</v>
      </c>
      <c r="F145">
        <f>VLOOKUP($A145,'2014'!$A$1:$J$161,4, FALSE)</f>
        <v>2.29</v>
      </c>
      <c r="G145">
        <f>VLOOKUP($A145,'2012'!$A$1:$J$161,4, FALSE)</f>
        <v>2.52</v>
      </c>
      <c r="H145">
        <f>VLOOKUP($A145,'2010'!$A$1:$J$161,4, FALSE)</f>
        <v>2.38</v>
      </c>
      <c r="I145">
        <f>VLOOKUP($A145,'2007'!$A$1:$J$161,4, FALSE)</f>
        <v>2.16</v>
      </c>
      <c r="J145">
        <f>VLOOKUP($A145,'2014'!$A$1:$J$161,5, FALSE)</f>
        <v>2.09</v>
      </c>
      <c r="K145">
        <f>VLOOKUP($A145,'2012'!$A$1:$J$161,5, FALSE)</f>
        <v>2.29</v>
      </c>
      <c r="L145">
        <f>VLOOKUP($A145,'2010'!$A$1:$J$161,5, FALSE)</f>
        <v>2.14</v>
      </c>
      <c r="M145">
        <f>VLOOKUP($A145,'2007'!$A$1:$J$161,5, FALSE)</f>
        <v>1.95</v>
      </c>
      <c r="N145">
        <f>VLOOKUP($A145,'2014'!$A$1:$J$161,6, FALSE)</f>
        <v>2.1800000000000002</v>
      </c>
      <c r="O145">
        <f>VLOOKUP($A145,'2012'!$A$1:$J$161,6, FALSE)</f>
        <v>2.29</v>
      </c>
      <c r="P145">
        <f>VLOOKUP($A145,'2010'!$A$1:$J$161,6, FALSE)</f>
        <v>1.83</v>
      </c>
      <c r="Q145">
        <f>VLOOKUP($A145,'2007'!$A$1:$J$161,6, FALSE)</f>
        <v>1.95</v>
      </c>
      <c r="R145">
        <f>VLOOKUP($A145,'2014'!$A$1:$J$161,7, FALSE)</f>
        <v>2.38</v>
      </c>
      <c r="S145">
        <f>VLOOKUP($A145,'2012'!$A$1:$J$161,7, FALSE)</f>
        <v>2.61</v>
      </c>
      <c r="T145">
        <f>VLOOKUP($A145,'2010'!$A$1:$J$161,7, FALSE)</f>
        <v>2.44</v>
      </c>
      <c r="U145">
        <f>VLOOKUP($A145,'2007'!$A$1:$J$161,7, FALSE)</f>
        <v>2.06</v>
      </c>
      <c r="V145">
        <f>VLOOKUP($A145,'2014'!$A$1:$J$161,8, FALSE)</f>
        <v>2.48</v>
      </c>
      <c r="W145">
        <f>VLOOKUP($A145,'2012'!$A$1:$J$161,8, FALSE)</f>
        <v>2.42</v>
      </c>
      <c r="X145">
        <f>VLOOKUP($A145,'2010'!$A$1:$J$161,8, FALSE)</f>
        <v>2.2400000000000002</v>
      </c>
      <c r="Y145">
        <f>VLOOKUP($A145,'2007'!$A$1:$J$161,8, FALSE)</f>
        <v>2.1800000000000002</v>
      </c>
      <c r="Z145">
        <f>VLOOKUP($A145,'2014'!$A$1:$J$161,9, FALSE)</f>
        <v>2.2799999999999998</v>
      </c>
      <c r="AA145">
        <f>VLOOKUP($A145,'2012'!$A$1:$J$161,9, FALSE)</f>
        <v>2.56</v>
      </c>
      <c r="AB145">
        <f>VLOOKUP($A145,'2010'!$A$1:$J$161,9, FALSE)</f>
        <v>2.54</v>
      </c>
      <c r="AC145">
        <f>VLOOKUP($A145,'2007'!$A$1:$J$161,9, FALSE)</f>
        <v>2.27</v>
      </c>
      <c r="AD145">
        <f>VLOOKUP($A145,'2014'!$A$1:$J$161,10, FALSE)</f>
        <v>2.2799999999999998</v>
      </c>
      <c r="AE145">
        <f>VLOOKUP($A145,'2012'!$A$1:$J$161,10, FALSE)</f>
        <v>2.9</v>
      </c>
      <c r="AF145">
        <f>VLOOKUP($A145,'2010'!$A$1:$J$161,10, FALSE)</f>
        <v>2.99</v>
      </c>
      <c r="AG145">
        <f>VLOOKUP($A145,'2007'!$A$1:$J$161,10, FALSE)</f>
        <v>2.57</v>
      </c>
    </row>
    <row r="146" spans="1:33" x14ac:dyDescent="0.3">
      <c r="A146" s="1" t="s">
        <v>153</v>
      </c>
      <c r="B146">
        <f>VLOOKUP(A146,'2014'!$A$1:$J$161,3, FALSE)</f>
        <v>144</v>
      </c>
      <c r="C146">
        <f>VLOOKUP(A146,'2012'!$A$1:$J$161,3, FALSE)</f>
        <v>153</v>
      </c>
      <c r="D146">
        <f>VLOOKUP(A146,'2010'!$A$1:$J$161,3, FALSE)</f>
        <v>98</v>
      </c>
      <c r="E146">
        <f>VLOOKUP(A146,'2007'!$A$1:$J$161,3, FALSE)</f>
        <v>123</v>
      </c>
      <c r="F146">
        <f>VLOOKUP($A146,'2014'!$A$1:$J$161,4, FALSE)</f>
        <v>2.27</v>
      </c>
      <c r="G146">
        <f>VLOOKUP($A146,'2012'!$A$1:$J$161,4, FALSE)</f>
        <v>2.0299999999999998</v>
      </c>
      <c r="H146">
        <f>VLOOKUP($A146,'2010'!$A$1:$J$161,4, FALSE)</f>
        <v>2.59</v>
      </c>
      <c r="I146">
        <f>VLOOKUP($A146,'2007'!$A$1:$J$161,4, FALSE)</f>
        <v>2.21</v>
      </c>
      <c r="J146">
        <f>VLOOKUP($A146,'2014'!$A$1:$J$161,5, FALSE)</f>
        <v>2.25</v>
      </c>
      <c r="K146">
        <f>VLOOKUP($A146,'2012'!$A$1:$J$161,5, FALSE)</f>
        <v>1.78</v>
      </c>
      <c r="L146">
        <f>VLOOKUP($A146,'2010'!$A$1:$J$161,5, FALSE)</f>
        <v>2.12</v>
      </c>
      <c r="M146">
        <f>VLOOKUP($A146,'2007'!$A$1:$J$161,5, FALSE)</f>
        <v>2.08</v>
      </c>
      <c r="N146">
        <f>VLOOKUP($A146,'2014'!$A$1:$J$161,6, FALSE)</f>
        <v>2</v>
      </c>
      <c r="O146">
        <f>VLOOKUP($A146,'2012'!$A$1:$J$161,6, FALSE)</f>
        <v>1.78</v>
      </c>
      <c r="P146">
        <f>VLOOKUP($A146,'2010'!$A$1:$J$161,6, FALSE)</f>
        <v>2.17</v>
      </c>
      <c r="Q146">
        <f>VLOOKUP($A146,'2007'!$A$1:$J$161,6, FALSE)</f>
        <v>2.14</v>
      </c>
      <c r="R146">
        <f>VLOOKUP($A146,'2014'!$A$1:$J$161,7, FALSE)</f>
        <v>2.27</v>
      </c>
      <c r="S146">
        <f>VLOOKUP($A146,'2012'!$A$1:$J$161,7, FALSE)</f>
        <v>1.94</v>
      </c>
      <c r="T146">
        <f>VLOOKUP($A146,'2010'!$A$1:$J$161,7, FALSE)</f>
        <v>3.17</v>
      </c>
      <c r="U146">
        <f>VLOOKUP($A146,'2007'!$A$1:$J$161,7, FALSE)</f>
        <v>2.2000000000000002</v>
      </c>
      <c r="V146">
        <f>VLOOKUP($A146,'2014'!$A$1:$J$161,8, FALSE)</f>
        <v>2.14</v>
      </c>
      <c r="W146">
        <f>VLOOKUP($A146,'2012'!$A$1:$J$161,8, FALSE)</f>
        <v>1.74</v>
      </c>
      <c r="X146">
        <f>VLOOKUP($A146,'2010'!$A$1:$J$161,8, FALSE)</f>
        <v>2.46</v>
      </c>
      <c r="Y146">
        <f>VLOOKUP($A146,'2007'!$A$1:$J$161,8, FALSE)</f>
        <v>2.11</v>
      </c>
      <c r="Z146">
        <f>VLOOKUP($A146,'2014'!$A$1:$J$161,9, FALSE)</f>
        <v>2.3199999999999998</v>
      </c>
      <c r="AA146">
        <f>VLOOKUP($A146,'2012'!$A$1:$J$161,9, FALSE)</f>
        <v>2.15</v>
      </c>
      <c r="AB146">
        <f>VLOOKUP($A146,'2010'!$A$1:$J$161,9, FALSE)</f>
        <v>2.4300000000000002</v>
      </c>
      <c r="AC146">
        <f>VLOOKUP($A146,'2007'!$A$1:$J$161,9, FALSE)</f>
        <v>2.16</v>
      </c>
      <c r="AD146">
        <f>VLOOKUP($A146,'2014'!$A$1:$J$161,10, FALSE)</f>
        <v>2.63</v>
      </c>
      <c r="AE146">
        <f>VLOOKUP($A146,'2012'!$A$1:$J$161,10, FALSE)</f>
        <v>2.74</v>
      </c>
      <c r="AF146">
        <f>VLOOKUP($A146,'2010'!$A$1:$J$161,10, FALSE)</f>
        <v>3.02</v>
      </c>
      <c r="AG146">
        <f>VLOOKUP($A146,'2007'!$A$1:$J$161,10, FALSE)</f>
        <v>2.6</v>
      </c>
    </row>
    <row r="147" spans="1:33" x14ac:dyDescent="0.3">
      <c r="A147" s="1" t="s">
        <v>154</v>
      </c>
      <c r="B147">
        <f>VLOOKUP(A147,'2014'!$A$1:$J$161,3, FALSE)</f>
        <v>145</v>
      </c>
      <c r="C147">
        <f>VLOOKUP(A147,'2012'!$A$1:$J$161,3, FALSE)</f>
        <v>129</v>
      </c>
      <c r="D147">
        <f>VLOOKUP(A147,'2010'!$A$1:$J$161,3, FALSE)</f>
        <v>133</v>
      </c>
      <c r="E147">
        <f>VLOOKUP(A147,'2007'!$A$1:$J$161,3, FALSE)</f>
        <v>147</v>
      </c>
      <c r="F147">
        <f>VLOOKUP($A147,'2014'!$A$1:$J$161,4, FALSE)</f>
        <v>2.25</v>
      </c>
      <c r="G147">
        <f>VLOOKUP($A147,'2012'!$A$1:$J$161,4, FALSE)</f>
        <v>2.37</v>
      </c>
      <c r="H147">
        <f>VLOOKUP($A147,'2010'!$A$1:$J$161,4, FALSE)</f>
        <v>2.33</v>
      </c>
      <c r="I147">
        <f>VLOOKUP($A147,'2007'!$A$1:$J$161,4, FALSE)</f>
        <v>1.86</v>
      </c>
      <c r="J147">
        <f>VLOOKUP($A147,'2014'!$A$1:$J$161,5, FALSE)</f>
        <v>1.97</v>
      </c>
      <c r="K147">
        <f>VLOOKUP($A147,'2012'!$A$1:$J$161,5, FALSE)</f>
        <v>2.2400000000000002</v>
      </c>
      <c r="L147">
        <f>VLOOKUP($A147,'2010'!$A$1:$J$161,5, FALSE)</f>
        <v>1.94</v>
      </c>
      <c r="M147">
        <f>VLOOKUP($A147,'2007'!$A$1:$J$161,5, FALSE)</f>
        <v>2.0699999999999998</v>
      </c>
      <c r="N147">
        <f>VLOOKUP($A147,'2014'!$A$1:$J$161,6, FALSE)</f>
        <v>2.14</v>
      </c>
      <c r="O147">
        <f>VLOOKUP($A147,'2012'!$A$1:$J$161,6, FALSE)</f>
        <v>2.1</v>
      </c>
      <c r="P147">
        <f>VLOOKUP($A147,'2010'!$A$1:$J$161,6, FALSE)</f>
        <v>1.92</v>
      </c>
      <c r="Q147">
        <f>VLOOKUP($A147,'2007'!$A$1:$J$161,6, FALSE)</f>
        <v>1.69</v>
      </c>
      <c r="R147">
        <f>VLOOKUP($A147,'2014'!$A$1:$J$161,7, FALSE)</f>
        <v>2.14</v>
      </c>
      <c r="S147">
        <f>VLOOKUP($A147,'2012'!$A$1:$J$161,7, FALSE)</f>
        <v>2.4700000000000002</v>
      </c>
      <c r="T147">
        <f>VLOOKUP($A147,'2010'!$A$1:$J$161,7, FALSE)</f>
        <v>2.37</v>
      </c>
      <c r="U147">
        <f>VLOOKUP($A147,'2007'!$A$1:$J$161,7, FALSE)</f>
        <v>1.73</v>
      </c>
      <c r="V147">
        <f>VLOOKUP($A147,'2014'!$A$1:$J$161,8, FALSE)</f>
        <v>2.0699999999999998</v>
      </c>
      <c r="W147">
        <f>VLOOKUP($A147,'2012'!$A$1:$J$161,8, FALSE)</f>
        <v>2.42</v>
      </c>
      <c r="X147">
        <f>VLOOKUP($A147,'2010'!$A$1:$J$161,8, FALSE)</f>
        <v>2.0099999999999998</v>
      </c>
      <c r="Y147">
        <f>VLOOKUP($A147,'2007'!$A$1:$J$161,8, FALSE)</f>
        <v>2</v>
      </c>
      <c r="Z147">
        <f>VLOOKUP($A147,'2014'!$A$1:$J$161,9, FALSE)</f>
        <v>2.36</v>
      </c>
      <c r="AA147">
        <f>VLOOKUP($A147,'2012'!$A$1:$J$161,9, FALSE)</f>
        <v>2.34</v>
      </c>
      <c r="AB147">
        <f>VLOOKUP($A147,'2010'!$A$1:$J$161,9, FALSE)</f>
        <v>2.36</v>
      </c>
      <c r="AC147">
        <f>VLOOKUP($A147,'2007'!$A$1:$J$161,9, FALSE)</f>
        <v>1.57</v>
      </c>
      <c r="AD147">
        <f>VLOOKUP($A147,'2014'!$A$1:$J$161,10, FALSE)</f>
        <v>2.83</v>
      </c>
      <c r="AE147">
        <f>VLOOKUP($A147,'2012'!$A$1:$J$161,10, FALSE)</f>
        <v>2.59</v>
      </c>
      <c r="AF147">
        <f>VLOOKUP($A147,'2010'!$A$1:$J$161,10, FALSE)</f>
        <v>3.29</v>
      </c>
      <c r="AG147">
        <f>VLOOKUP($A147,'2007'!$A$1:$J$161,10, FALSE)</f>
        <v>2.08</v>
      </c>
    </row>
    <row r="148" spans="1:33" x14ac:dyDescent="0.3">
      <c r="A148" s="1" t="s">
        <v>155</v>
      </c>
      <c r="B148">
        <f>VLOOKUP(A148,'2014'!$A$1:$J$161,3, FALSE)</f>
        <v>146</v>
      </c>
      <c r="C148">
        <f>VLOOKUP(A148,'2012'!$A$1:$J$161,3, FALSE)</f>
        <v>118</v>
      </c>
      <c r="D148">
        <f>VLOOKUP(A148,'2010'!$A$1:$J$161,3, FALSE)</f>
        <v>113</v>
      </c>
      <c r="E148">
        <f>VLOOKUP(A148,'2007'!$A$1:$J$161,3, FALSE)</f>
        <v>77</v>
      </c>
      <c r="F148">
        <f>VLOOKUP($A148,'2014'!$A$1:$J$161,4, FALSE)</f>
        <v>2.25</v>
      </c>
      <c r="G148">
        <f>VLOOKUP($A148,'2012'!$A$1:$J$161,4, FALSE)</f>
        <v>2.46</v>
      </c>
      <c r="H148">
        <f>VLOOKUP($A148,'2010'!$A$1:$J$161,4, FALSE)</f>
        <v>2.4900000000000002</v>
      </c>
      <c r="I148">
        <f>VLOOKUP($A148,'2007'!$A$1:$J$161,4, FALSE)</f>
        <v>2.52</v>
      </c>
      <c r="J148">
        <f>VLOOKUP($A148,'2014'!$A$1:$J$161,5, FALSE)</f>
        <v>2.06</v>
      </c>
      <c r="K148">
        <f>VLOOKUP($A148,'2012'!$A$1:$J$161,5, FALSE)</f>
        <v>2.29</v>
      </c>
      <c r="L148">
        <f>VLOOKUP($A148,'2010'!$A$1:$J$161,5, FALSE)</f>
        <v>2.38</v>
      </c>
      <c r="M148">
        <f>VLOOKUP($A148,'2007'!$A$1:$J$161,5, FALSE)</f>
        <v>2.25</v>
      </c>
      <c r="N148">
        <f>VLOOKUP($A148,'2014'!$A$1:$J$161,6, FALSE)</f>
        <v>2</v>
      </c>
      <c r="O148">
        <f>VLOOKUP($A148,'2012'!$A$1:$J$161,6, FALSE)</f>
        <v>1.9</v>
      </c>
      <c r="P148">
        <f>VLOOKUP($A148,'2010'!$A$1:$J$161,6, FALSE)</f>
        <v>2.17</v>
      </c>
      <c r="Q148">
        <f>VLOOKUP($A148,'2007'!$A$1:$J$161,6, FALSE)</f>
        <v>2.33</v>
      </c>
      <c r="R148">
        <f>VLOOKUP($A148,'2014'!$A$1:$J$161,7, FALSE)</f>
        <v>2.67</v>
      </c>
      <c r="S148">
        <f>VLOOKUP($A148,'2012'!$A$1:$J$161,7, FALSE)</f>
        <v>2.63</v>
      </c>
      <c r="T148">
        <f>VLOOKUP($A148,'2010'!$A$1:$J$161,7, FALSE)</f>
        <v>2.54</v>
      </c>
      <c r="U148">
        <f>VLOOKUP($A148,'2007'!$A$1:$J$161,7, FALSE)</f>
        <v>2.67</v>
      </c>
      <c r="V148">
        <f>VLOOKUP($A148,'2014'!$A$1:$J$161,8, FALSE)</f>
        <v>2.2200000000000002</v>
      </c>
      <c r="W148">
        <f>VLOOKUP($A148,'2012'!$A$1:$J$161,8, FALSE)</f>
        <v>2.5499999999999998</v>
      </c>
      <c r="X148">
        <f>VLOOKUP($A148,'2010'!$A$1:$J$161,8, FALSE)</f>
        <v>2.37</v>
      </c>
      <c r="Y148">
        <f>VLOOKUP($A148,'2007'!$A$1:$J$161,8, FALSE)</f>
        <v>3</v>
      </c>
      <c r="Z148">
        <f>VLOOKUP($A148,'2014'!$A$1:$J$161,9, FALSE)</f>
        <v>2</v>
      </c>
      <c r="AA148">
        <f>VLOOKUP($A148,'2012'!$A$1:$J$161,9, FALSE)</f>
        <v>2.8</v>
      </c>
      <c r="AB148">
        <f>VLOOKUP($A148,'2010'!$A$1:$J$161,9, FALSE)</f>
        <v>2.27</v>
      </c>
      <c r="AC148">
        <f>VLOOKUP($A148,'2007'!$A$1:$J$161,9, FALSE)</f>
        <v>2.33</v>
      </c>
      <c r="AD148">
        <f>VLOOKUP($A148,'2014'!$A$1:$J$161,10, FALSE)</f>
        <v>2.46</v>
      </c>
      <c r="AE148">
        <f>VLOOKUP($A148,'2012'!$A$1:$J$161,10, FALSE)</f>
        <v>2.5499999999999998</v>
      </c>
      <c r="AF148">
        <f>VLOOKUP($A148,'2010'!$A$1:$J$161,10, FALSE)</f>
        <v>3.15</v>
      </c>
      <c r="AG148">
        <f>VLOOKUP($A148,'2007'!$A$1:$J$161,10, FALSE)</f>
        <v>2.5</v>
      </c>
    </row>
    <row r="149" spans="1:33" ht="28.8" x14ac:dyDescent="0.3">
      <c r="A149" s="1" t="s">
        <v>156</v>
      </c>
      <c r="B149">
        <f>VLOOKUP(A149,'2014'!$A$1:$J$161,3, FALSE)</f>
        <v>147</v>
      </c>
      <c r="C149" t="e">
        <f>VLOOKUP(A149,'2012'!$A$1:$J$161,3, FALSE)</f>
        <v>#N/A</v>
      </c>
      <c r="D149">
        <f>VLOOKUP(A149,'2010'!$A$1:$J$161,3, FALSE)</f>
        <v>136</v>
      </c>
      <c r="E149">
        <f>VLOOKUP(A149,'2007'!$A$1:$J$161,3, FALSE)</f>
        <v>110</v>
      </c>
      <c r="F149">
        <f>VLOOKUP($A149,'2014'!$A$1:$J$161,4, FALSE)</f>
        <v>2.23</v>
      </c>
      <c r="G149" t="e">
        <f>VLOOKUP($A149,'2012'!$A$1:$J$161,4, FALSE)</f>
        <v>#N/A</v>
      </c>
      <c r="H149">
        <f>VLOOKUP($A149,'2010'!$A$1:$J$161,4, FALSE)</f>
        <v>2.29</v>
      </c>
      <c r="I149">
        <f>VLOOKUP($A149,'2007'!$A$1:$J$161,4, FALSE)</f>
        <v>2.29</v>
      </c>
      <c r="J149">
        <f>VLOOKUP($A149,'2014'!$A$1:$J$161,5, FALSE)</f>
        <v>2.2599999999999998</v>
      </c>
      <c r="K149" t="e">
        <f>VLOOKUP($A149,'2012'!$A$1:$J$161,5, FALSE)</f>
        <v>#N/A</v>
      </c>
      <c r="L149">
        <f>VLOOKUP($A149,'2010'!$A$1:$J$161,5, FALSE)</f>
        <v>1.95</v>
      </c>
      <c r="M149">
        <f>VLOOKUP($A149,'2007'!$A$1:$J$161,5, FALSE)</f>
        <v>2.23</v>
      </c>
      <c r="N149">
        <f>VLOOKUP($A149,'2014'!$A$1:$J$161,6, FALSE)</f>
        <v>2.15</v>
      </c>
      <c r="O149" t="e">
        <f>VLOOKUP($A149,'2012'!$A$1:$J$161,6, FALSE)</f>
        <v>#N/A</v>
      </c>
      <c r="P149">
        <f>VLOOKUP($A149,'2010'!$A$1:$J$161,6, FALSE)</f>
        <v>2.04</v>
      </c>
      <c r="Q149">
        <f>VLOOKUP($A149,'2007'!$A$1:$J$161,6, FALSE)</f>
        <v>2.08</v>
      </c>
      <c r="R149">
        <f>VLOOKUP($A149,'2014'!$A$1:$J$161,7, FALSE)</f>
        <v>2.08</v>
      </c>
      <c r="S149" t="e">
        <f>VLOOKUP($A149,'2012'!$A$1:$J$161,7, FALSE)</f>
        <v>#N/A</v>
      </c>
      <c r="T149">
        <f>VLOOKUP($A149,'2010'!$A$1:$J$161,7, FALSE)</f>
        <v>2.77</v>
      </c>
      <c r="U149">
        <f>VLOOKUP($A149,'2007'!$A$1:$J$161,7, FALSE)</f>
        <v>2.25</v>
      </c>
      <c r="V149">
        <f>VLOOKUP($A149,'2014'!$A$1:$J$161,8, FALSE)</f>
        <v>2.1</v>
      </c>
      <c r="W149" t="e">
        <f>VLOOKUP($A149,'2012'!$A$1:$J$161,8, FALSE)</f>
        <v>#N/A</v>
      </c>
      <c r="X149">
        <f>VLOOKUP($A149,'2010'!$A$1:$J$161,8, FALSE)</f>
        <v>2.2000000000000002</v>
      </c>
      <c r="Y149">
        <f>VLOOKUP($A149,'2007'!$A$1:$J$161,8, FALSE)</f>
        <v>2.36</v>
      </c>
      <c r="Z149">
        <f>VLOOKUP($A149,'2014'!$A$1:$J$161,9, FALSE)</f>
        <v>2.08</v>
      </c>
      <c r="AA149" t="e">
        <f>VLOOKUP($A149,'2012'!$A$1:$J$161,9, FALSE)</f>
        <v>#N/A</v>
      </c>
      <c r="AB149">
        <f>VLOOKUP($A149,'2010'!$A$1:$J$161,9, FALSE)</f>
        <v>2.2799999999999998</v>
      </c>
      <c r="AC149">
        <f>VLOOKUP($A149,'2007'!$A$1:$J$161,9, FALSE)</f>
        <v>2</v>
      </c>
      <c r="AD149">
        <f>VLOOKUP($A149,'2014'!$A$1:$J$161,10, FALSE)</f>
        <v>2.74</v>
      </c>
      <c r="AE149" t="e">
        <f>VLOOKUP($A149,'2012'!$A$1:$J$161,10, FALSE)</f>
        <v>#N/A</v>
      </c>
      <c r="AF149">
        <f>VLOOKUP($A149,'2010'!$A$1:$J$161,10, FALSE)</f>
        <v>2.4</v>
      </c>
      <c r="AG149">
        <f>VLOOKUP($A149,'2007'!$A$1:$J$161,10, FALSE)</f>
        <v>2.83</v>
      </c>
    </row>
    <row r="150" spans="1:33" x14ac:dyDescent="0.3">
      <c r="A150" s="1" t="s">
        <v>157</v>
      </c>
      <c r="B150">
        <f>VLOOKUP(A150,'2014'!$A$1:$J$161,3, FALSE)</f>
        <v>148</v>
      </c>
      <c r="C150">
        <f>VLOOKUP(A150,'2012'!$A$1:$J$161,3, FALSE)</f>
        <v>127</v>
      </c>
      <c r="D150" t="e">
        <f>VLOOKUP(A150,'2010'!$A$1:$J$161,3, FALSE)</f>
        <v>#N/A</v>
      </c>
      <c r="E150">
        <f>VLOOKUP(A150,'2007'!$A$1:$J$161,3, FALSE)</f>
        <v>67</v>
      </c>
      <c r="F150">
        <f>VLOOKUP($A150,'2014'!$A$1:$J$161,4, FALSE)</f>
        <v>2.23</v>
      </c>
      <c r="G150">
        <f>VLOOKUP($A150,'2012'!$A$1:$J$161,4, FALSE)</f>
        <v>2.4</v>
      </c>
      <c r="H150" t="e">
        <f>VLOOKUP($A150,'2010'!$A$1:$J$161,4, FALSE)</f>
        <v>#N/A</v>
      </c>
      <c r="I150">
        <f>VLOOKUP($A150,'2007'!$A$1:$J$161,4, FALSE)</f>
        <v>2.63</v>
      </c>
      <c r="J150">
        <f>VLOOKUP($A150,'2014'!$A$1:$J$161,5, FALSE)</f>
        <v>1.92</v>
      </c>
      <c r="K150">
        <f>VLOOKUP($A150,'2012'!$A$1:$J$161,5, FALSE)</f>
        <v>2.33</v>
      </c>
      <c r="L150" t="e">
        <f>VLOOKUP($A150,'2010'!$A$1:$J$161,5, FALSE)</f>
        <v>#N/A</v>
      </c>
      <c r="M150">
        <f>VLOOKUP($A150,'2007'!$A$1:$J$161,5, FALSE)</f>
        <v>2.4</v>
      </c>
      <c r="N150">
        <f>VLOOKUP($A150,'2014'!$A$1:$J$161,6, FALSE)</f>
        <v>2.4</v>
      </c>
      <c r="O150">
        <f>VLOOKUP($A150,'2012'!$A$1:$J$161,6, FALSE)</f>
        <v>2.34</v>
      </c>
      <c r="P150" t="e">
        <f>VLOOKUP($A150,'2010'!$A$1:$J$161,6, FALSE)</f>
        <v>#N/A</v>
      </c>
      <c r="Q150">
        <f>VLOOKUP($A150,'2007'!$A$1:$J$161,6, FALSE)</f>
        <v>2.2000000000000002</v>
      </c>
      <c r="R150">
        <f>VLOOKUP($A150,'2014'!$A$1:$J$161,7, FALSE)</f>
        <v>2.0699999999999998</v>
      </c>
      <c r="S150">
        <f>VLOOKUP($A150,'2012'!$A$1:$J$161,7, FALSE)</f>
        <v>2.52</v>
      </c>
      <c r="T150" t="e">
        <f>VLOOKUP($A150,'2010'!$A$1:$J$161,7, FALSE)</f>
        <v>#N/A</v>
      </c>
      <c r="U150">
        <f>VLOOKUP($A150,'2007'!$A$1:$J$161,7, FALSE)</f>
        <v>2.6</v>
      </c>
      <c r="V150">
        <f>VLOOKUP($A150,'2014'!$A$1:$J$161,8, FALSE)</f>
        <v>2.06</v>
      </c>
      <c r="W150">
        <f>VLOOKUP($A150,'2012'!$A$1:$J$161,8, FALSE)</f>
        <v>2.2799999999999998</v>
      </c>
      <c r="X150" t="e">
        <f>VLOOKUP($A150,'2010'!$A$1:$J$161,8, FALSE)</f>
        <v>#N/A</v>
      </c>
      <c r="Y150">
        <f>VLOOKUP($A150,'2007'!$A$1:$J$161,8, FALSE)</f>
        <v>2.7</v>
      </c>
      <c r="Z150">
        <f>VLOOKUP($A150,'2014'!$A$1:$J$161,9, FALSE)</f>
        <v>2.2200000000000002</v>
      </c>
      <c r="AA150">
        <f>VLOOKUP($A150,'2012'!$A$1:$J$161,9, FALSE)</f>
        <v>2.2799999999999998</v>
      </c>
      <c r="AB150" t="e">
        <f>VLOOKUP($A150,'2010'!$A$1:$J$161,9, FALSE)</f>
        <v>#N/A</v>
      </c>
      <c r="AC150">
        <f>VLOOKUP($A150,'2007'!$A$1:$J$161,9, FALSE)</f>
        <v>2.8</v>
      </c>
      <c r="AD150">
        <f>VLOOKUP($A150,'2014'!$A$1:$J$161,10, FALSE)</f>
        <v>2.75</v>
      </c>
      <c r="AE150">
        <f>VLOOKUP($A150,'2012'!$A$1:$J$161,10, FALSE)</f>
        <v>2.6</v>
      </c>
      <c r="AF150" t="e">
        <f>VLOOKUP($A150,'2010'!$A$1:$J$161,10, FALSE)</f>
        <v>#N/A</v>
      </c>
      <c r="AG150">
        <f>VLOOKUP($A150,'2007'!$A$1:$J$161,10, FALSE)</f>
        <v>3.1</v>
      </c>
    </row>
    <row r="151" spans="1:33" ht="28.8" x14ac:dyDescent="0.3">
      <c r="A151" s="1" t="s">
        <v>158</v>
      </c>
      <c r="B151">
        <f>VLOOKUP(A151,'2014'!$A$1:$J$161,3, FALSE)</f>
        <v>149</v>
      </c>
      <c r="C151">
        <f>VLOOKUP(A151,'2012'!$A$1:$J$161,3, FALSE)</f>
        <v>130</v>
      </c>
      <c r="D151">
        <f>VLOOKUP(A151,'2010'!$A$1:$J$161,3, FALSE)</f>
        <v>91</v>
      </c>
      <c r="E151">
        <f>VLOOKUP(A151,'2007'!$A$1:$J$161,3, FALSE)</f>
        <v>103</v>
      </c>
      <c r="F151">
        <f>VLOOKUP($A151,'2014'!$A$1:$J$161,4, FALSE)</f>
        <v>2.21</v>
      </c>
      <c r="G151">
        <f>VLOOKUP($A151,'2012'!$A$1:$J$161,4, FALSE)</f>
        <v>2.35</v>
      </c>
      <c r="H151">
        <f>VLOOKUP($A151,'2010'!$A$1:$J$161,4, FALSE)</f>
        <v>2.62</v>
      </c>
      <c r="I151">
        <f>VLOOKUP($A151,'2007'!$A$1:$J$161,4, FALSE)</f>
        <v>2.35</v>
      </c>
      <c r="J151">
        <f>VLOOKUP($A151,'2014'!$A$1:$J$161,5, FALSE)</f>
        <v>2.0299999999999998</v>
      </c>
      <c r="K151">
        <f>VLOOKUP($A151,'2012'!$A$1:$J$161,5, FALSE)</f>
        <v>2.4500000000000002</v>
      </c>
      <c r="L151">
        <f>VLOOKUP($A151,'2010'!$A$1:$J$161,5, FALSE)</f>
        <v>2.44</v>
      </c>
      <c r="M151">
        <f>VLOOKUP($A151,'2007'!$A$1:$J$161,5, FALSE)</f>
        <v>2.2000000000000002</v>
      </c>
      <c r="N151">
        <f>VLOOKUP($A151,'2014'!$A$1:$J$161,6, FALSE)</f>
        <v>2.0499999999999998</v>
      </c>
      <c r="O151">
        <f>VLOOKUP($A151,'2012'!$A$1:$J$161,6, FALSE)</f>
        <v>2.4900000000000002</v>
      </c>
      <c r="P151">
        <f>VLOOKUP($A151,'2010'!$A$1:$J$161,6, FALSE)</f>
        <v>2.09</v>
      </c>
      <c r="Q151">
        <f>VLOOKUP($A151,'2007'!$A$1:$J$161,6, FALSE)</f>
        <v>2.06</v>
      </c>
      <c r="R151">
        <f>VLOOKUP($A151,'2014'!$A$1:$J$161,7, FALSE)</f>
        <v>2.4300000000000002</v>
      </c>
      <c r="S151">
        <f>VLOOKUP($A151,'2012'!$A$1:$J$161,7, FALSE)</f>
        <v>2</v>
      </c>
      <c r="T151">
        <f>VLOOKUP($A151,'2010'!$A$1:$J$161,7, FALSE)</f>
        <v>3.18</v>
      </c>
      <c r="U151">
        <f>VLOOKUP($A151,'2007'!$A$1:$J$161,7, FALSE)</f>
        <v>2.35</v>
      </c>
      <c r="V151">
        <f>VLOOKUP($A151,'2014'!$A$1:$J$161,8, FALSE)</f>
        <v>2.13</v>
      </c>
      <c r="W151">
        <f>VLOOKUP($A151,'2012'!$A$1:$J$161,8, FALSE)</f>
        <v>2.25</v>
      </c>
      <c r="X151">
        <f>VLOOKUP($A151,'2010'!$A$1:$J$161,8, FALSE)</f>
        <v>2.37</v>
      </c>
      <c r="Y151">
        <f>VLOOKUP($A151,'2007'!$A$1:$J$161,8, FALSE)</f>
        <v>2.35</v>
      </c>
      <c r="Z151">
        <f>VLOOKUP($A151,'2014'!$A$1:$J$161,9, FALSE)</f>
        <v>2.2000000000000002</v>
      </c>
      <c r="AA151">
        <f>VLOOKUP($A151,'2012'!$A$1:$J$161,9, FALSE)</f>
        <v>2.31</v>
      </c>
      <c r="AB151">
        <f>VLOOKUP($A151,'2010'!$A$1:$J$161,9, FALSE)</f>
        <v>2.33</v>
      </c>
      <c r="AC151">
        <f>VLOOKUP($A151,'2007'!$A$1:$J$161,9, FALSE)</f>
        <v>2.38</v>
      </c>
      <c r="AD151">
        <f>VLOOKUP($A151,'2014'!$A$1:$J$161,10, FALSE)</f>
        <v>2.36</v>
      </c>
      <c r="AE151">
        <f>VLOOKUP($A151,'2012'!$A$1:$J$161,10, FALSE)</f>
        <v>2.69</v>
      </c>
      <c r="AF151">
        <f>VLOOKUP($A151,'2010'!$A$1:$J$161,10, FALSE)</f>
        <v>3.1</v>
      </c>
      <c r="AG151">
        <f>VLOOKUP($A151,'2007'!$A$1:$J$161,10, FALSE)</f>
        <v>2.76</v>
      </c>
    </row>
    <row r="152" spans="1:33" x14ac:dyDescent="0.3">
      <c r="A152" s="1" t="s">
        <v>159</v>
      </c>
      <c r="B152">
        <f>VLOOKUP(A152,'2014'!$A$1:$J$161,3, FALSE)</f>
        <v>150</v>
      </c>
      <c r="C152">
        <f>VLOOKUP(A152,'2012'!$A$1:$J$161,3, FALSE)</f>
        <v>131</v>
      </c>
      <c r="D152">
        <f>VLOOKUP(A152,'2010'!$A$1:$J$161,3, FALSE)</f>
        <v>122</v>
      </c>
      <c r="E152">
        <f>VLOOKUP(A152,'2007'!$A$1:$J$161,3, FALSE)</f>
        <v>134</v>
      </c>
      <c r="F152">
        <f>VLOOKUP($A152,'2014'!$A$1:$J$161,4, FALSE)</f>
        <v>2.2000000000000002</v>
      </c>
      <c r="G152">
        <f>VLOOKUP($A152,'2012'!$A$1:$J$161,4, FALSE)</f>
        <v>2.34</v>
      </c>
      <c r="H152">
        <f>VLOOKUP($A152,'2010'!$A$1:$J$161,4, FALSE)</f>
        <v>2.41</v>
      </c>
      <c r="I152">
        <f>VLOOKUP($A152,'2007'!$A$1:$J$161,4, FALSE)</f>
        <v>2.1</v>
      </c>
      <c r="J152">
        <f>VLOOKUP($A152,'2014'!$A$1:$J$161,5, FALSE)</f>
        <v>2</v>
      </c>
      <c r="K152">
        <f>VLOOKUP($A152,'2012'!$A$1:$J$161,5, FALSE)</f>
        <v>2</v>
      </c>
      <c r="L152">
        <f>VLOOKUP($A152,'2010'!$A$1:$J$161,5, FALSE)</f>
        <v>2.23</v>
      </c>
      <c r="M152">
        <f>VLOOKUP($A152,'2007'!$A$1:$J$161,5, FALSE)</f>
        <v>2.25</v>
      </c>
      <c r="N152">
        <f>VLOOKUP($A152,'2014'!$A$1:$J$161,6, FALSE)</f>
        <v>2.08</v>
      </c>
      <c r="O152">
        <f>VLOOKUP($A152,'2012'!$A$1:$J$161,6, FALSE)</f>
        <v>2</v>
      </c>
      <c r="P152">
        <f>VLOOKUP($A152,'2010'!$A$1:$J$161,6, FALSE)</f>
        <v>2.09</v>
      </c>
      <c r="Q152">
        <f>VLOOKUP($A152,'2007'!$A$1:$J$161,6, FALSE)</f>
        <v>2.4</v>
      </c>
      <c r="R152">
        <f>VLOOKUP($A152,'2014'!$A$1:$J$161,7, FALSE)</f>
        <v>2.58</v>
      </c>
      <c r="S152">
        <f>VLOOKUP($A152,'2012'!$A$1:$J$161,7, FALSE)</f>
        <v>2.4</v>
      </c>
      <c r="T152">
        <f>VLOOKUP($A152,'2010'!$A$1:$J$161,7, FALSE)</f>
        <v>2.29</v>
      </c>
      <c r="U152">
        <f>VLOOKUP($A152,'2007'!$A$1:$J$161,7, FALSE)</f>
        <v>1.67</v>
      </c>
      <c r="V152">
        <f>VLOOKUP($A152,'2014'!$A$1:$J$161,8, FALSE)</f>
        <v>2.25</v>
      </c>
      <c r="W152">
        <f>VLOOKUP($A152,'2012'!$A$1:$J$161,8, FALSE)</f>
        <v>2.4</v>
      </c>
      <c r="X152">
        <f>VLOOKUP($A152,'2010'!$A$1:$J$161,8, FALSE)</f>
        <v>2.31</v>
      </c>
      <c r="Y152">
        <f>VLOOKUP($A152,'2007'!$A$1:$J$161,8, FALSE)</f>
        <v>2</v>
      </c>
      <c r="Z152">
        <f>VLOOKUP($A152,'2014'!$A$1:$J$161,9, FALSE)</f>
        <v>1.92</v>
      </c>
      <c r="AA152">
        <f>VLOOKUP($A152,'2012'!$A$1:$J$161,9, FALSE)</f>
        <v>2.2000000000000002</v>
      </c>
      <c r="AB152">
        <f>VLOOKUP($A152,'2010'!$A$1:$J$161,9, FALSE)</f>
        <v>2.67</v>
      </c>
      <c r="AC152">
        <f>VLOOKUP($A152,'2007'!$A$1:$J$161,9, FALSE)</f>
        <v>2</v>
      </c>
      <c r="AD152">
        <f>VLOOKUP($A152,'2014'!$A$1:$J$161,10, FALSE)</f>
        <v>2.31</v>
      </c>
      <c r="AE152">
        <f>VLOOKUP($A152,'2012'!$A$1:$J$161,10, FALSE)</f>
        <v>3</v>
      </c>
      <c r="AF152">
        <f>VLOOKUP($A152,'2010'!$A$1:$J$161,10, FALSE)</f>
        <v>2.87</v>
      </c>
      <c r="AG152">
        <f>VLOOKUP($A152,'2007'!$A$1:$J$161,10, FALSE)</f>
        <v>2.33</v>
      </c>
    </row>
    <row r="153" spans="1:33" x14ac:dyDescent="0.3">
      <c r="A153" s="1" t="s">
        <v>160</v>
      </c>
      <c r="B153">
        <f>VLOOKUP(A153,'2014'!$A$1:$J$161,3, FALSE)</f>
        <v>151</v>
      </c>
      <c r="C153">
        <f>VLOOKUP(A153,'2012'!$A$1:$J$161,3, FALSE)</f>
        <v>63</v>
      </c>
      <c r="D153">
        <f>VLOOKUP(A153,'2010'!$A$1:$J$161,3, FALSE)</f>
        <v>101</v>
      </c>
      <c r="E153">
        <f>VLOOKUP(A153,'2007'!$A$1:$J$161,3, FALSE)</f>
        <v>112</v>
      </c>
      <c r="F153">
        <f>VLOOKUP($A153,'2014'!$A$1:$J$161,4, FALSE)</f>
        <v>2.1800000000000002</v>
      </c>
      <c r="G153">
        <f>VLOOKUP($A153,'2012'!$A$1:$J$161,4, FALSE)</f>
        <v>2.89</v>
      </c>
      <c r="H153">
        <f>VLOOKUP($A153,'2010'!$A$1:$J$161,4, FALSE)</f>
        <v>2.58</v>
      </c>
      <c r="I153">
        <f>VLOOKUP($A153,'2007'!$A$1:$J$161,4, FALSE)</f>
        <v>2.29</v>
      </c>
      <c r="J153">
        <f>VLOOKUP($A153,'2014'!$A$1:$J$161,5, FALSE)</f>
        <v>1.62</v>
      </c>
      <c r="K153">
        <f>VLOOKUP($A153,'2012'!$A$1:$J$161,5, FALSE)</f>
        <v>2.29</v>
      </c>
      <c r="L153">
        <f>VLOOKUP($A153,'2010'!$A$1:$J$161,5, FALSE)</f>
        <v>2.46</v>
      </c>
      <c r="M153">
        <f>VLOOKUP($A153,'2007'!$A$1:$J$161,5, FALSE)</f>
        <v>2.1800000000000002</v>
      </c>
      <c r="N153">
        <f>VLOOKUP($A153,'2014'!$A$1:$J$161,6, FALSE)</f>
        <v>1.87</v>
      </c>
      <c r="O153">
        <f>VLOOKUP($A153,'2012'!$A$1:$J$161,6, FALSE)</f>
        <v>2.62</v>
      </c>
      <c r="P153">
        <f>VLOOKUP($A153,'2010'!$A$1:$J$161,6, FALSE)</f>
        <v>2.35</v>
      </c>
      <c r="Q153">
        <f>VLOOKUP($A153,'2007'!$A$1:$J$161,6, FALSE)</f>
        <v>2.08</v>
      </c>
      <c r="R153">
        <f>VLOOKUP($A153,'2014'!$A$1:$J$161,7, FALSE)</f>
        <v>2.35</v>
      </c>
      <c r="S153">
        <f>VLOOKUP($A153,'2012'!$A$1:$J$161,7, FALSE)</f>
        <v>3.14</v>
      </c>
      <c r="T153">
        <f>VLOOKUP($A153,'2010'!$A$1:$J$161,7, FALSE)</f>
        <v>2.2400000000000002</v>
      </c>
      <c r="U153">
        <f>VLOOKUP($A153,'2007'!$A$1:$J$161,7, FALSE)</f>
        <v>2.2000000000000002</v>
      </c>
      <c r="V153">
        <f>VLOOKUP($A153,'2014'!$A$1:$J$161,8, FALSE)</f>
        <v>2.21</v>
      </c>
      <c r="W153">
        <f>VLOOKUP($A153,'2012'!$A$1:$J$161,8, FALSE)</f>
        <v>2.79</v>
      </c>
      <c r="X153">
        <f>VLOOKUP($A153,'2010'!$A$1:$J$161,8, FALSE)</f>
        <v>2.35</v>
      </c>
      <c r="Y153">
        <f>VLOOKUP($A153,'2007'!$A$1:$J$161,8, FALSE)</f>
        <v>2.2200000000000002</v>
      </c>
      <c r="Z153">
        <f>VLOOKUP($A153,'2014'!$A$1:$J$161,9, FALSE)</f>
        <v>2.21</v>
      </c>
      <c r="AA153">
        <f>VLOOKUP($A153,'2012'!$A$1:$J$161,9, FALSE)</f>
        <v>3.12</v>
      </c>
      <c r="AB153">
        <f>VLOOKUP($A153,'2010'!$A$1:$J$161,9, FALSE)</f>
        <v>2.63</v>
      </c>
      <c r="AC153">
        <f>VLOOKUP($A153,'2007'!$A$1:$J$161,9, FALSE)</f>
        <v>2.2999999999999998</v>
      </c>
      <c r="AD153">
        <f>VLOOKUP($A153,'2014'!$A$1:$J$161,10, FALSE)</f>
        <v>2.78</v>
      </c>
      <c r="AE153">
        <f>VLOOKUP($A153,'2012'!$A$1:$J$161,10, FALSE)</f>
        <v>3.29</v>
      </c>
      <c r="AF153">
        <f>VLOOKUP($A153,'2010'!$A$1:$J$161,10, FALSE)</f>
        <v>3.48</v>
      </c>
      <c r="AG153">
        <f>VLOOKUP($A153,'2007'!$A$1:$J$161,10, FALSE)</f>
        <v>2.78</v>
      </c>
    </row>
    <row r="154" spans="1:33" x14ac:dyDescent="0.3">
      <c r="A154" s="1" t="s">
        <v>161</v>
      </c>
      <c r="B154">
        <f>VLOOKUP(A154,'2014'!$A$1:$J$161,3, FALSE)</f>
        <v>152</v>
      </c>
      <c r="C154">
        <f>VLOOKUP(A154,'2012'!$A$1:$J$161,3, FALSE)</f>
        <v>144</v>
      </c>
      <c r="D154">
        <f>VLOOKUP(A154,'2010'!$A$1:$J$161,3, FALSE)</f>
        <v>150</v>
      </c>
      <c r="E154" t="e">
        <f>VLOOKUP(A154,'2007'!$A$1:$J$161,3, FALSE)</f>
        <v>#N/A</v>
      </c>
      <c r="F154">
        <f>VLOOKUP($A154,'2014'!$A$1:$J$161,4, FALSE)</f>
        <v>2.1800000000000002</v>
      </c>
      <c r="G154">
        <f>VLOOKUP($A154,'2012'!$A$1:$J$161,4, FALSE)</f>
        <v>2.2000000000000002</v>
      </c>
      <c r="H154">
        <f>VLOOKUP($A154,'2010'!$A$1:$J$161,4, FALSE)</f>
        <v>2.0699999999999998</v>
      </c>
      <c r="I154" t="e">
        <f>VLOOKUP($A154,'2007'!$A$1:$J$161,4, FALSE)</f>
        <v>#N/A</v>
      </c>
      <c r="J154">
        <f>VLOOKUP($A154,'2014'!$A$1:$J$161,5, FALSE)</f>
        <v>2.17</v>
      </c>
      <c r="K154">
        <f>VLOOKUP($A154,'2012'!$A$1:$J$161,5, FALSE)</f>
        <v>2.1800000000000002</v>
      </c>
      <c r="L154">
        <f>VLOOKUP($A154,'2010'!$A$1:$J$161,5, FALSE)</f>
        <v>1.79</v>
      </c>
      <c r="M154" t="e">
        <f>VLOOKUP($A154,'2007'!$A$1:$J$161,5, FALSE)</f>
        <v>#N/A</v>
      </c>
      <c r="N154">
        <f>VLOOKUP($A154,'2014'!$A$1:$J$161,6, FALSE)</f>
        <v>1.84</v>
      </c>
      <c r="O154">
        <f>VLOOKUP($A154,'2012'!$A$1:$J$161,6, FALSE)</f>
        <v>2.08</v>
      </c>
      <c r="P154">
        <f>VLOOKUP($A154,'2010'!$A$1:$J$161,6, FALSE)</f>
        <v>1.9</v>
      </c>
      <c r="Q154" t="e">
        <f>VLOOKUP($A154,'2007'!$A$1:$J$161,6, FALSE)</f>
        <v>#N/A</v>
      </c>
      <c r="R154">
        <f>VLOOKUP($A154,'2014'!$A$1:$J$161,7, FALSE)</f>
        <v>2.4700000000000002</v>
      </c>
      <c r="S154">
        <f>VLOOKUP($A154,'2012'!$A$1:$J$161,7, FALSE)</f>
        <v>2.12</v>
      </c>
      <c r="T154">
        <f>VLOOKUP($A154,'2010'!$A$1:$J$161,7, FALSE)</f>
        <v>2.3199999999999998</v>
      </c>
      <c r="U154" t="e">
        <f>VLOOKUP($A154,'2007'!$A$1:$J$161,7, FALSE)</f>
        <v>#N/A</v>
      </c>
      <c r="V154">
        <f>VLOOKUP($A154,'2014'!$A$1:$J$161,8, FALSE)</f>
        <v>2.08</v>
      </c>
      <c r="W154">
        <f>VLOOKUP($A154,'2012'!$A$1:$J$161,8, FALSE)</f>
        <v>2.21</v>
      </c>
      <c r="X154">
        <f>VLOOKUP($A154,'2010'!$A$1:$J$161,8, FALSE)</f>
        <v>1.88</v>
      </c>
      <c r="Y154" t="e">
        <f>VLOOKUP($A154,'2007'!$A$1:$J$161,8, FALSE)</f>
        <v>#N/A</v>
      </c>
      <c r="Z154">
        <f>VLOOKUP($A154,'2014'!$A$1:$J$161,9, FALSE)</f>
        <v>1.99</v>
      </c>
      <c r="AA154">
        <f>VLOOKUP($A154,'2012'!$A$1:$J$161,9, FALSE)</f>
        <v>2.2599999999999998</v>
      </c>
      <c r="AB154">
        <f>VLOOKUP($A154,'2010'!$A$1:$J$161,9, FALSE)</f>
        <v>2.0299999999999998</v>
      </c>
      <c r="AC154" t="e">
        <f>VLOOKUP($A154,'2007'!$A$1:$J$161,9, FALSE)</f>
        <v>#N/A</v>
      </c>
      <c r="AD154">
        <f>VLOOKUP($A154,'2014'!$A$1:$J$161,10, FALSE)</f>
        <v>2.4500000000000002</v>
      </c>
      <c r="AE154">
        <f>VLOOKUP($A154,'2012'!$A$1:$J$161,10, FALSE)</f>
        <v>2.31</v>
      </c>
      <c r="AF154">
        <f>VLOOKUP($A154,'2010'!$A$1:$J$161,10, FALSE)</f>
        <v>2.41</v>
      </c>
      <c r="AG154" t="e">
        <f>VLOOKUP($A154,'2007'!$A$1:$J$161,10, FALSE)</f>
        <v>#N/A</v>
      </c>
    </row>
    <row r="155" spans="1:33" x14ac:dyDescent="0.3">
      <c r="A155" s="1" t="s">
        <v>162</v>
      </c>
      <c r="B155">
        <f>VLOOKUP(A155,'2014'!$A$1:$J$161,3, FALSE)</f>
        <v>153</v>
      </c>
      <c r="C155">
        <f>VLOOKUP(A155,'2012'!$A$1:$J$161,3, FALSE)</f>
        <v>148</v>
      </c>
      <c r="D155">
        <f>VLOOKUP(A155,'2010'!$A$1:$J$161,3, FALSE)</f>
        <v>146</v>
      </c>
      <c r="E155">
        <f>VLOOKUP(A155,'2007'!$A$1:$J$161,3, FALSE)</f>
        <v>64</v>
      </c>
      <c r="F155">
        <f>VLOOKUP($A155,'2014'!$A$1:$J$161,4, FALSE)</f>
        <v>2.16</v>
      </c>
      <c r="G155">
        <f>VLOOKUP($A155,'2012'!$A$1:$J$161,4, FALSE)</f>
        <v>2.1</v>
      </c>
      <c r="H155">
        <f>VLOOKUP($A155,'2010'!$A$1:$J$161,4, FALSE)</f>
        <v>2.21</v>
      </c>
      <c r="I155">
        <f>VLOOKUP($A155,'2007'!$A$1:$J$161,4, FALSE)</f>
        <v>2.71</v>
      </c>
      <c r="J155">
        <f>VLOOKUP($A155,'2014'!$A$1:$J$161,5, FALSE)</f>
        <v>1.87</v>
      </c>
      <c r="K155">
        <f>VLOOKUP($A155,'2012'!$A$1:$J$161,5, FALSE)</f>
        <v>2.14</v>
      </c>
      <c r="L155">
        <f>VLOOKUP($A155,'2010'!$A$1:$J$161,5, FALSE)</f>
        <v>2.02</v>
      </c>
      <c r="M155">
        <f>VLOOKUP($A155,'2007'!$A$1:$J$161,5, FALSE)</f>
        <v>2.36</v>
      </c>
      <c r="N155">
        <f>VLOOKUP($A155,'2014'!$A$1:$J$161,6, FALSE)</f>
        <v>1.9</v>
      </c>
      <c r="O155">
        <f>VLOOKUP($A155,'2012'!$A$1:$J$161,6, FALSE)</f>
        <v>2.0099999999999998</v>
      </c>
      <c r="P155">
        <f>VLOOKUP($A155,'2010'!$A$1:$J$161,6, FALSE)</f>
        <v>1.78</v>
      </c>
      <c r="Q155">
        <f>VLOOKUP($A155,'2007'!$A$1:$J$161,6, FALSE)</f>
        <v>2.36</v>
      </c>
      <c r="R155">
        <f>VLOOKUP($A155,'2014'!$A$1:$J$161,7, FALSE)</f>
        <v>2.23</v>
      </c>
      <c r="S155">
        <f>VLOOKUP($A155,'2012'!$A$1:$J$161,7, FALSE)</f>
        <v>1.93</v>
      </c>
      <c r="T155">
        <f>VLOOKUP($A155,'2010'!$A$1:$J$161,7, FALSE)</f>
        <v>2.11</v>
      </c>
      <c r="U155">
        <f>VLOOKUP($A155,'2007'!$A$1:$J$161,7, FALSE)</f>
        <v>2.67</v>
      </c>
      <c r="V155">
        <f>VLOOKUP($A155,'2014'!$A$1:$J$161,8, FALSE)</f>
        <v>2.1800000000000002</v>
      </c>
      <c r="W155">
        <f>VLOOKUP($A155,'2012'!$A$1:$J$161,8, FALSE)</f>
        <v>2.33</v>
      </c>
      <c r="X155">
        <f>VLOOKUP($A155,'2010'!$A$1:$J$161,8, FALSE)</f>
        <v>2.15</v>
      </c>
      <c r="Y155">
        <f>VLOOKUP($A155,'2007'!$A$1:$J$161,8, FALSE)</f>
        <v>2.83</v>
      </c>
      <c r="Z155">
        <f>VLOOKUP($A155,'2014'!$A$1:$J$161,9, FALSE)</f>
        <v>2.42</v>
      </c>
      <c r="AA155">
        <f>VLOOKUP($A155,'2012'!$A$1:$J$161,9, FALSE)</f>
        <v>1.89</v>
      </c>
      <c r="AB155">
        <f>VLOOKUP($A155,'2010'!$A$1:$J$161,9, FALSE)</f>
        <v>2.02</v>
      </c>
      <c r="AC155">
        <f>VLOOKUP($A155,'2007'!$A$1:$J$161,9, FALSE)</f>
        <v>2.92</v>
      </c>
      <c r="AD155">
        <f>VLOOKUP($A155,'2014'!$A$1:$J$161,10, FALSE)</f>
        <v>2.33</v>
      </c>
      <c r="AE155">
        <f>VLOOKUP($A155,'2012'!$A$1:$J$161,10, FALSE)</f>
        <v>2.31</v>
      </c>
      <c r="AF155">
        <f>VLOOKUP($A155,'2010'!$A$1:$J$161,10, FALSE)</f>
        <v>3.09</v>
      </c>
      <c r="AG155">
        <f>VLOOKUP($A155,'2007'!$A$1:$J$161,10, FALSE)</f>
        <v>3.17</v>
      </c>
    </row>
    <row r="156" spans="1:33" x14ac:dyDescent="0.3">
      <c r="A156" s="1" t="s">
        <v>163</v>
      </c>
      <c r="B156">
        <f>VLOOKUP(A156,'2014'!$A$1:$J$161,3, FALSE)</f>
        <v>154</v>
      </c>
      <c r="C156">
        <f>VLOOKUP(A156,'2012'!$A$1:$J$161,3, FALSE)</f>
        <v>154</v>
      </c>
      <c r="D156">
        <f>VLOOKUP(A156,'2010'!$A$1:$J$161,3, FALSE)</f>
        <v>126</v>
      </c>
      <c r="E156">
        <f>VLOOKUP(A156,'2007'!$A$1:$J$161,3, FALSE)</f>
        <v>145</v>
      </c>
      <c r="F156">
        <f>VLOOKUP($A156,'2014'!$A$1:$J$161,4, FALSE)</f>
        <v>2.15</v>
      </c>
      <c r="G156">
        <f>VLOOKUP($A156,'2012'!$A$1:$J$161,4, FALSE)</f>
        <v>1.8</v>
      </c>
      <c r="H156">
        <f>VLOOKUP($A156,'2010'!$A$1:$J$161,4, FALSE)</f>
        <v>2.39</v>
      </c>
      <c r="I156">
        <f>VLOOKUP($A156,'2007'!$A$1:$J$161,4, FALSE)</f>
        <v>1.94</v>
      </c>
      <c r="J156">
        <f>VLOOKUP($A156,'2014'!$A$1:$J$161,5, FALSE)</f>
        <v>2.2000000000000002</v>
      </c>
      <c r="K156">
        <f>VLOOKUP($A156,'2012'!$A$1:$J$161,5, FALSE)</f>
        <v>1.72</v>
      </c>
      <c r="L156">
        <f>VLOOKUP($A156,'2010'!$A$1:$J$161,5, FALSE)</f>
        <v>2.25</v>
      </c>
      <c r="M156">
        <f>VLOOKUP($A156,'2007'!$A$1:$J$161,5, FALSE)</f>
        <v>1.64</v>
      </c>
      <c r="N156">
        <f>VLOOKUP($A156,'2014'!$A$1:$J$161,6, FALSE)</f>
        <v>2</v>
      </c>
      <c r="O156">
        <f>VLOOKUP($A156,'2012'!$A$1:$J$161,6, FALSE)</f>
        <v>1.51</v>
      </c>
      <c r="P156">
        <f>VLOOKUP($A156,'2010'!$A$1:$J$161,6, FALSE)</f>
        <v>2.33</v>
      </c>
      <c r="Q156">
        <f>VLOOKUP($A156,'2007'!$A$1:$J$161,6, FALSE)</f>
        <v>1.92</v>
      </c>
      <c r="R156">
        <f>VLOOKUP($A156,'2014'!$A$1:$J$161,7, FALSE)</f>
        <v>1.8</v>
      </c>
      <c r="S156">
        <f>VLOOKUP($A156,'2012'!$A$1:$J$161,7, FALSE)</f>
        <v>1.77</v>
      </c>
      <c r="T156">
        <f>VLOOKUP($A156,'2010'!$A$1:$J$161,7, FALSE)</f>
        <v>2.5</v>
      </c>
      <c r="U156">
        <f>VLOOKUP($A156,'2007'!$A$1:$J$161,7, FALSE)</f>
        <v>2</v>
      </c>
      <c r="V156">
        <f>VLOOKUP($A156,'2014'!$A$1:$J$161,8, FALSE)</f>
        <v>2.21</v>
      </c>
      <c r="W156">
        <f>VLOOKUP($A156,'2012'!$A$1:$J$161,8, FALSE)</f>
        <v>1.84</v>
      </c>
      <c r="X156">
        <f>VLOOKUP($A156,'2010'!$A$1:$J$161,8, FALSE)</f>
        <v>2.17</v>
      </c>
      <c r="Y156">
        <f>VLOOKUP($A156,'2007'!$A$1:$J$161,8, FALSE)</f>
        <v>2</v>
      </c>
      <c r="Z156">
        <f>VLOOKUP($A156,'2014'!$A$1:$J$161,9, FALSE)</f>
        <v>2</v>
      </c>
      <c r="AA156">
        <f>VLOOKUP($A156,'2012'!$A$1:$J$161,9, FALSE)</f>
        <v>1.73</v>
      </c>
      <c r="AB156">
        <f>VLOOKUP($A156,'2010'!$A$1:$J$161,9, FALSE)</f>
        <v>2.42</v>
      </c>
      <c r="AC156">
        <f>VLOOKUP($A156,'2007'!$A$1:$J$161,9, FALSE)</f>
        <v>1.82</v>
      </c>
      <c r="AD156">
        <f>VLOOKUP($A156,'2014'!$A$1:$J$161,10, FALSE)</f>
        <v>2.74</v>
      </c>
      <c r="AE156">
        <f>VLOOKUP($A156,'2012'!$A$1:$J$161,10, FALSE)</f>
        <v>2.19</v>
      </c>
      <c r="AF156">
        <f>VLOOKUP($A156,'2010'!$A$1:$J$161,10, FALSE)</f>
        <v>2.67</v>
      </c>
      <c r="AG156">
        <f>VLOOKUP($A156,'2007'!$A$1:$J$161,10, FALSE)</f>
        <v>2.2999999999999998</v>
      </c>
    </row>
    <row r="157" spans="1:33" ht="28.8" x14ac:dyDescent="0.3">
      <c r="A157" s="1" t="s">
        <v>164</v>
      </c>
      <c r="B157">
        <f>VLOOKUP(A157,'2014'!$A$1:$J$161,3, FALSE)</f>
        <v>155</v>
      </c>
      <c r="C157">
        <f>VLOOKUP(A157,'2012'!$A$1:$J$161,3, FALSE)</f>
        <v>92</v>
      </c>
      <c r="D157">
        <f>VLOOKUP(A157,'2010'!$A$1:$J$161,3, FALSE)</f>
        <v>80</v>
      </c>
      <c r="E157">
        <f>VLOOKUP(A157,'2007'!$A$1:$J$161,3, FALSE)</f>
        <v>135</v>
      </c>
      <c r="F157">
        <f>VLOOKUP($A157,'2014'!$A$1:$J$161,4, FALSE)</f>
        <v>2.09</v>
      </c>
      <c r="G157">
        <f>VLOOKUP($A157,'2012'!$A$1:$J$161,4, FALSE)</f>
        <v>2.6</v>
      </c>
      <c r="H157">
        <f>VLOOKUP($A157,'2010'!$A$1:$J$161,4, FALSE)</f>
        <v>2.74</v>
      </c>
      <c r="I157">
        <f>VLOOKUP($A157,'2007'!$A$1:$J$161,4, FALSE)</f>
        <v>2.09</v>
      </c>
      <c r="J157">
        <f>VLOOKUP($A157,'2014'!$A$1:$J$161,5, FALSE)</f>
        <v>2.0699999999999998</v>
      </c>
      <c r="K157">
        <f>VLOOKUP($A157,'2012'!$A$1:$J$161,5, FALSE)</f>
        <v>2.33</v>
      </c>
      <c r="L157">
        <f>VLOOKUP($A157,'2010'!$A$1:$J$161,5, FALSE)</f>
        <v>2.37</v>
      </c>
      <c r="M157">
        <f>VLOOKUP($A157,'2007'!$A$1:$J$161,5, FALSE)</f>
        <v>2.17</v>
      </c>
      <c r="N157">
        <f>VLOOKUP($A157,'2014'!$A$1:$J$161,6, FALSE)</f>
        <v>2.08</v>
      </c>
      <c r="O157">
        <f>VLOOKUP($A157,'2012'!$A$1:$J$161,6, FALSE)</f>
        <v>2.54</v>
      </c>
      <c r="P157">
        <f>VLOOKUP($A157,'2010'!$A$1:$J$161,6, FALSE)</f>
        <v>2.4500000000000002</v>
      </c>
      <c r="Q157">
        <f>VLOOKUP($A157,'2007'!$A$1:$J$161,6, FALSE)</f>
        <v>1.91</v>
      </c>
      <c r="R157">
        <f>VLOOKUP($A157,'2014'!$A$1:$J$161,7, FALSE)</f>
        <v>2.15</v>
      </c>
      <c r="S157">
        <f>VLOOKUP($A157,'2012'!$A$1:$J$161,7, FALSE)</f>
        <v>2.62</v>
      </c>
      <c r="T157">
        <f>VLOOKUP($A157,'2010'!$A$1:$J$161,7, FALSE)</f>
        <v>2.87</v>
      </c>
      <c r="U157">
        <f>VLOOKUP($A157,'2007'!$A$1:$J$161,7, FALSE)</f>
        <v>2</v>
      </c>
      <c r="V157">
        <f>VLOOKUP($A157,'2014'!$A$1:$J$161,8, FALSE)</f>
        <v>1.82</v>
      </c>
      <c r="W157">
        <f>VLOOKUP($A157,'2012'!$A$1:$J$161,8, FALSE)</f>
        <v>2.48</v>
      </c>
      <c r="X157">
        <f>VLOOKUP($A157,'2010'!$A$1:$J$161,8, FALSE)</f>
        <v>2.59</v>
      </c>
      <c r="Y157">
        <f>VLOOKUP($A157,'2007'!$A$1:$J$161,8, FALSE)</f>
        <v>1.8</v>
      </c>
      <c r="Z157">
        <f>VLOOKUP($A157,'2014'!$A$1:$J$161,9, FALSE)</f>
        <v>1.9</v>
      </c>
      <c r="AA157">
        <f>VLOOKUP($A157,'2012'!$A$1:$J$161,9, FALSE)</f>
        <v>2.35</v>
      </c>
      <c r="AB157">
        <f>VLOOKUP($A157,'2010'!$A$1:$J$161,9, FALSE)</f>
        <v>2.62</v>
      </c>
      <c r="AC157">
        <f>VLOOKUP($A157,'2007'!$A$1:$J$161,9, FALSE)</f>
        <v>2</v>
      </c>
      <c r="AD157">
        <f>VLOOKUP($A157,'2014'!$A$1:$J$161,10, FALSE)</f>
        <v>2.5299999999999998</v>
      </c>
      <c r="AE157">
        <f>VLOOKUP($A157,'2012'!$A$1:$J$161,10, FALSE)</f>
        <v>3.26</v>
      </c>
      <c r="AF157">
        <f>VLOOKUP($A157,'2010'!$A$1:$J$161,10, FALSE)</f>
        <v>3.45</v>
      </c>
      <c r="AG157">
        <f>VLOOKUP($A157,'2007'!$A$1:$J$161,10, FALSE)</f>
        <v>2.67</v>
      </c>
    </row>
    <row r="158" spans="1:33" x14ac:dyDescent="0.3">
      <c r="A158" s="1" t="s">
        <v>165</v>
      </c>
      <c r="B158">
        <f>VLOOKUP(A158,'2014'!$A$1:$J$161,3, FALSE)</f>
        <v>156</v>
      </c>
      <c r="C158">
        <f>VLOOKUP(A158,'2012'!$A$1:$J$161,3, FALSE)</f>
        <v>147</v>
      </c>
      <c r="D158">
        <f>VLOOKUP(A158,'2010'!$A$1:$J$161,3, FALSE)</f>
        <v>154</v>
      </c>
      <c r="E158">
        <f>VLOOKUP(A158,'2007'!$A$1:$J$161,3, FALSE)</f>
        <v>124</v>
      </c>
      <c r="F158">
        <f>VLOOKUP($A158,'2014'!$A$1:$J$161,4, FALSE)</f>
        <v>2.08</v>
      </c>
      <c r="G158">
        <f>VLOOKUP($A158,'2012'!$A$1:$J$161,4, FALSE)</f>
        <v>2.11</v>
      </c>
      <c r="H158">
        <f>VLOOKUP($A158,'2010'!$A$1:$J$161,4, FALSE)</f>
        <v>1.7</v>
      </c>
      <c r="I158">
        <f>VLOOKUP($A158,'2007'!$A$1:$J$161,4, FALSE)</f>
        <v>2.19</v>
      </c>
      <c r="J158">
        <f>VLOOKUP($A158,'2014'!$A$1:$J$161,5, FALSE)</f>
        <v>1.9</v>
      </c>
      <c r="K158">
        <f>VLOOKUP($A158,'2012'!$A$1:$J$161,5, FALSE)</f>
        <v>1.78</v>
      </c>
      <c r="L158">
        <f>VLOOKUP($A158,'2010'!$A$1:$J$161,5, FALSE)</f>
        <v>1.5</v>
      </c>
      <c r="M158">
        <f>VLOOKUP($A158,'2007'!$A$1:$J$161,5, FALSE)</f>
        <v>2.14</v>
      </c>
      <c r="N158">
        <f>VLOOKUP($A158,'2014'!$A$1:$J$161,6, FALSE)</f>
        <v>1.68</v>
      </c>
      <c r="O158">
        <f>VLOOKUP($A158,'2012'!$A$1:$J$161,6, FALSE)</f>
        <v>1.83</v>
      </c>
      <c r="P158">
        <f>VLOOKUP($A158,'2010'!$A$1:$J$161,6, FALSE)</f>
        <v>1.35</v>
      </c>
      <c r="Q158">
        <f>VLOOKUP($A158,'2007'!$A$1:$J$161,6, FALSE)</f>
        <v>2</v>
      </c>
      <c r="R158">
        <f>VLOOKUP($A158,'2014'!$A$1:$J$161,7, FALSE)</f>
        <v>1.9</v>
      </c>
      <c r="S158">
        <f>VLOOKUP($A158,'2012'!$A$1:$J$161,7, FALSE)</f>
        <v>2.63</v>
      </c>
      <c r="T158">
        <f>VLOOKUP($A158,'2010'!$A$1:$J$161,7, FALSE)</f>
        <v>1.63</v>
      </c>
      <c r="U158">
        <f>VLOOKUP($A158,'2007'!$A$1:$J$161,7, FALSE)</f>
        <v>2</v>
      </c>
      <c r="V158">
        <f>VLOOKUP($A158,'2014'!$A$1:$J$161,8, FALSE)</f>
        <v>2.23</v>
      </c>
      <c r="W158">
        <f>VLOOKUP($A158,'2012'!$A$1:$J$161,8, FALSE)</f>
        <v>2.0299999999999998</v>
      </c>
      <c r="X158">
        <f>VLOOKUP($A158,'2010'!$A$1:$J$161,8, FALSE)</f>
        <v>1.88</v>
      </c>
      <c r="Y158">
        <f>VLOOKUP($A158,'2007'!$A$1:$J$161,8, FALSE)</f>
        <v>2.67</v>
      </c>
      <c r="Z158">
        <f>VLOOKUP($A158,'2014'!$A$1:$J$161,9, FALSE)</f>
        <v>2.0099999999999998</v>
      </c>
      <c r="AA158">
        <f>VLOOKUP($A158,'2012'!$A$1:$J$161,9, FALSE)</f>
        <v>1.83</v>
      </c>
      <c r="AB158">
        <f>VLOOKUP($A158,'2010'!$A$1:$J$161,9, FALSE)</f>
        <v>1.55</v>
      </c>
      <c r="AC158">
        <f>VLOOKUP($A158,'2007'!$A$1:$J$161,9, FALSE)</f>
        <v>2.5</v>
      </c>
      <c r="AD158">
        <f>VLOOKUP($A158,'2014'!$A$1:$J$161,10, FALSE)</f>
        <v>2.79</v>
      </c>
      <c r="AE158">
        <f>VLOOKUP($A158,'2012'!$A$1:$J$161,10, FALSE)</f>
        <v>2.4300000000000002</v>
      </c>
      <c r="AF158">
        <f>VLOOKUP($A158,'2010'!$A$1:$J$161,10, FALSE)</f>
        <v>2.21</v>
      </c>
      <c r="AG158">
        <f>VLOOKUP($A158,'2007'!$A$1:$J$161,10, FALSE)</f>
        <v>1.83</v>
      </c>
    </row>
    <row r="159" spans="1:33" x14ac:dyDescent="0.3">
      <c r="A159" s="1" t="s">
        <v>166</v>
      </c>
      <c r="B159">
        <f>VLOOKUP(A159,'2014'!$A$1:$J$161,3, FALSE)</f>
        <v>157</v>
      </c>
      <c r="C159">
        <f>VLOOKUP(A159,'2012'!$A$1:$J$161,3, FALSE)</f>
        <v>149</v>
      </c>
      <c r="D159">
        <f>VLOOKUP(A159,'2010'!$A$1:$J$161,3, FALSE)</f>
        <v>116</v>
      </c>
      <c r="E159" t="e">
        <f>VLOOKUP(A159,'2007'!$A$1:$J$161,3, FALSE)</f>
        <v>#N/A</v>
      </c>
      <c r="F159">
        <f>VLOOKUP($A159,'2014'!$A$1:$J$161,4, FALSE)</f>
        <v>2.08</v>
      </c>
      <c r="G159">
        <f>VLOOKUP($A159,'2012'!$A$1:$J$161,4, FALSE)</f>
        <v>2.08</v>
      </c>
      <c r="H159">
        <f>VLOOKUP($A159,'2010'!$A$1:$J$161,4, FALSE)</f>
        <v>2.48</v>
      </c>
      <c r="I159" t="e">
        <f>VLOOKUP($A159,'2007'!$A$1:$J$161,4, FALSE)</f>
        <v>#N/A</v>
      </c>
      <c r="J159">
        <f>VLOOKUP($A159,'2014'!$A$1:$J$161,5, FALSE)</f>
        <v>1.5</v>
      </c>
      <c r="K159">
        <f>VLOOKUP($A159,'2012'!$A$1:$J$161,5, FALSE)</f>
        <v>1.8</v>
      </c>
      <c r="L159">
        <f>VLOOKUP($A159,'2010'!$A$1:$J$161,5, FALSE)</f>
        <v>2.02</v>
      </c>
      <c r="M159" t="e">
        <f>VLOOKUP($A159,'2007'!$A$1:$J$161,5, FALSE)</f>
        <v>#N/A</v>
      </c>
      <c r="N159">
        <f>VLOOKUP($A159,'2014'!$A$1:$J$161,6, FALSE)</f>
        <v>1.83</v>
      </c>
      <c r="O159">
        <f>VLOOKUP($A159,'2012'!$A$1:$J$161,6, FALSE)</f>
        <v>1.27</v>
      </c>
      <c r="P159">
        <f>VLOOKUP($A159,'2010'!$A$1:$J$161,6, FALSE)</f>
        <v>1.62</v>
      </c>
      <c r="Q159" t="e">
        <f>VLOOKUP($A159,'2007'!$A$1:$J$161,6, FALSE)</f>
        <v>#N/A</v>
      </c>
      <c r="R159">
        <f>VLOOKUP($A159,'2014'!$A$1:$J$161,7, FALSE)</f>
        <v>2.17</v>
      </c>
      <c r="S159">
        <f>VLOOKUP($A159,'2012'!$A$1:$J$161,7, FALSE)</f>
        <v>1.94</v>
      </c>
      <c r="T159">
        <f>VLOOKUP($A159,'2010'!$A$1:$J$161,7, FALSE)</f>
        <v>2.33</v>
      </c>
      <c r="U159" t="e">
        <f>VLOOKUP($A159,'2007'!$A$1:$J$161,7, FALSE)</f>
        <v>#N/A</v>
      </c>
      <c r="V159">
        <f>VLOOKUP($A159,'2014'!$A$1:$J$161,8, FALSE)</f>
        <v>2.17</v>
      </c>
      <c r="W159">
        <f>VLOOKUP($A159,'2012'!$A$1:$J$161,8, FALSE)</f>
        <v>2.15</v>
      </c>
      <c r="X159">
        <f>VLOOKUP($A159,'2010'!$A$1:$J$161,8, FALSE)</f>
        <v>2.42</v>
      </c>
      <c r="Y159" t="e">
        <f>VLOOKUP($A159,'2007'!$A$1:$J$161,8, FALSE)</f>
        <v>#N/A</v>
      </c>
      <c r="Z159">
        <f>VLOOKUP($A159,'2014'!$A$1:$J$161,9, FALSE)</f>
        <v>2.17</v>
      </c>
      <c r="AA159">
        <f>VLOOKUP($A159,'2012'!$A$1:$J$161,9, FALSE)</f>
        <v>2.35</v>
      </c>
      <c r="AB159">
        <f>VLOOKUP($A159,'2010'!$A$1:$J$161,9, FALSE)</f>
        <v>2.33</v>
      </c>
      <c r="AC159" t="e">
        <f>VLOOKUP($A159,'2007'!$A$1:$J$161,9, FALSE)</f>
        <v>#N/A</v>
      </c>
      <c r="AD159">
        <f>VLOOKUP($A159,'2014'!$A$1:$J$161,10, FALSE)</f>
        <v>2.58</v>
      </c>
      <c r="AE159">
        <f>VLOOKUP($A159,'2012'!$A$1:$J$161,10, FALSE)</f>
        <v>2.9</v>
      </c>
      <c r="AF159">
        <f>VLOOKUP($A159,'2010'!$A$1:$J$161,10, FALSE)</f>
        <v>4</v>
      </c>
      <c r="AG159" t="e">
        <f>VLOOKUP($A159,'2007'!$A$1:$J$161,10, FALSE)</f>
        <v>#N/A</v>
      </c>
    </row>
    <row r="160" spans="1:33" x14ac:dyDescent="0.3">
      <c r="A160" s="1" t="s">
        <v>167</v>
      </c>
      <c r="B160">
        <f>VLOOKUP(A160,'2014'!$A$1:$J$161,3, FALSE)</f>
        <v>158</v>
      </c>
      <c r="C160">
        <f>VLOOKUP(A160,'2012'!$A$1:$J$161,3, FALSE)</f>
        <v>135</v>
      </c>
      <c r="D160">
        <f>VLOOKUP(A160,'2010'!$A$1:$J$161,3, FALSE)</f>
        <v>143</v>
      </c>
      <c r="E160">
        <f>VLOOKUP(A160,'2007'!$A$1:$J$161,3, FALSE)</f>
        <v>150</v>
      </c>
      <c r="F160">
        <f>VLOOKUP($A160,'2014'!$A$1:$J$161,4, FALSE)</f>
        <v>2.0699999999999998</v>
      </c>
      <c r="G160">
        <f>VLOOKUP($A160,'2012'!$A$1:$J$161,4, FALSE)</f>
        <v>2.2999999999999998</v>
      </c>
      <c r="H160">
        <f>VLOOKUP($A160,'2010'!$A$1:$J$161,4, FALSE)</f>
        <v>2.2400000000000002</v>
      </c>
      <c r="I160">
        <f>VLOOKUP($A160,'2007'!$A$1:$J$161,4, FALSE)</f>
        <v>1.21</v>
      </c>
      <c r="J160">
        <f>VLOOKUP($A160,'2014'!$A$1:$J$161,5, FALSE)</f>
        <v>2.16</v>
      </c>
      <c r="K160">
        <f>VLOOKUP($A160,'2012'!$A$1:$J$161,5, FALSE)</f>
        <v>2.33</v>
      </c>
      <c r="L160">
        <f>VLOOKUP($A160,'2010'!$A$1:$J$161,5, FALSE)</f>
        <v>2.2200000000000002</v>
      </c>
      <c r="M160">
        <f>VLOOKUP($A160,'2007'!$A$1:$J$161,5, FALSE)</f>
        <v>1.3</v>
      </c>
      <c r="N160">
        <f>VLOOKUP($A160,'2014'!$A$1:$J$161,6, FALSE)</f>
        <v>1.82</v>
      </c>
      <c r="O160">
        <f>VLOOKUP($A160,'2012'!$A$1:$J$161,6, FALSE)</f>
        <v>2</v>
      </c>
      <c r="P160">
        <f>VLOOKUP($A160,'2010'!$A$1:$J$161,6, FALSE)</f>
        <v>1.87</v>
      </c>
      <c r="Q160">
        <f>VLOOKUP($A160,'2007'!$A$1:$J$161,6, FALSE)</f>
        <v>1.1000000000000001</v>
      </c>
      <c r="R160">
        <f>VLOOKUP($A160,'2014'!$A$1:$J$161,7, FALSE)</f>
        <v>1.99</v>
      </c>
      <c r="S160">
        <f>VLOOKUP($A160,'2012'!$A$1:$J$161,7, FALSE)</f>
        <v>2.33</v>
      </c>
      <c r="T160">
        <f>VLOOKUP($A160,'2010'!$A$1:$J$161,7, FALSE)</f>
        <v>2.2400000000000002</v>
      </c>
      <c r="U160">
        <f>VLOOKUP($A160,'2007'!$A$1:$J$161,7, FALSE)</f>
        <v>1.22</v>
      </c>
      <c r="V160">
        <f>VLOOKUP($A160,'2014'!$A$1:$J$161,8, FALSE)</f>
        <v>2.12</v>
      </c>
      <c r="W160">
        <f>VLOOKUP($A160,'2012'!$A$1:$J$161,8, FALSE)</f>
        <v>2.16</v>
      </c>
      <c r="X160">
        <f>VLOOKUP($A160,'2010'!$A$1:$J$161,8, FALSE)</f>
        <v>2.09</v>
      </c>
      <c r="Y160">
        <f>VLOOKUP($A160,'2007'!$A$1:$J$161,8, FALSE)</f>
        <v>1.25</v>
      </c>
      <c r="Z160">
        <f>VLOOKUP($A160,'2014'!$A$1:$J$161,9, FALSE)</f>
        <v>1.85</v>
      </c>
      <c r="AA160">
        <f>VLOOKUP($A160,'2012'!$A$1:$J$161,9, FALSE)</f>
        <v>2.1</v>
      </c>
      <c r="AB160">
        <f>VLOOKUP($A160,'2010'!$A$1:$J$161,9, FALSE)</f>
        <v>2.37</v>
      </c>
      <c r="AC160">
        <f>VLOOKUP($A160,'2007'!$A$1:$J$161,9, FALSE)</f>
        <v>1</v>
      </c>
      <c r="AD160">
        <f>VLOOKUP($A160,'2014'!$A$1:$J$161,10, FALSE)</f>
        <v>2.48</v>
      </c>
      <c r="AE160">
        <f>VLOOKUP($A160,'2012'!$A$1:$J$161,10, FALSE)</f>
        <v>2.8</v>
      </c>
      <c r="AF160">
        <f>VLOOKUP($A160,'2010'!$A$1:$J$161,10, FALSE)</f>
        <v>2.61</v>
      </c>
      <c r="AG160">
        <f>VLOOKUP($A160,'2007'!$A$1:$J$161,10, FALSE)</f>
        <v>1.38</v>
      </c>
    </row>
    <row r="161" spans="1:33" ht="28.8" x14ac:dyDescent="0.3">
      <c r="A161" s="1" t="s">
        <v>168</v>
      </c>
      <c r="B161">
        <f>VLOOKUP(A161,'2014'!$A$1:$J$161,3, FALSE)</f>
        <v>159</v>
      </c>
      <c r="C161">
        <f>VLOOKUP(A161,'2012'!$A$1:$J$161,3, FALSE)</f>
        <v>143</v>
      </c>
      <c r="D161">
        <f>VLOOKUP(A161,'2010'!$A$1:$J$161,3, FALSE)</f>
        <v>85</v>
      </c>
      <c r="E161" t="e">
        <f>VLOOKUP(A161,'2007'!$A$1:$J$161,3, FALSE)</f>
        <v>#N/A</v>
      </c>
      <c r="F161">
        <f>VLOOKUP($A161,'2014'!$A$1:$J$161,4, FALSE)</f>
        <v>1.88</v>
      </c>
      <c r="G161">
        <f>VLOOKUP($A161,'2012'!$A$1:$J$161,4, FALSE)</f>
        <v>2.21</v>
      </c>
      <c r="H161">
        <f>VLOOKUP($A161,'2010'!$A$1:$J$161,4, FALSE)</f>
        <v>2.68</v>
      </c>
      <c r="I161" t="e">
        <f>VLOOKUP($A161,'2007'!$A$1:$J$161,4, FALSE)</f>
        <v>#N/A</v>
      </c>
      <c r="J161">
        <f>VLOOKUP($A161,'2014'!$A$1:$J$161,5, FALSE)</f>
        <v>1.78</v>
      </c>
      <c r="K161">
        <f>VLOOKUP($A161,'2012'!$A$1:$J$161,5, FALSE)</f>
        <v>2.1</v>
      </c>
      <c r="L161">
        <f>VLOOKUP($A161,'2010'!$A$1:$J$161,5, FALSE)</f>
        <v>2.6</v>
      </c>
      <c r="M161" t="e">
        <f>VLOOKUP($A161,'2007'!$A$1:$J$161,5, FALSE)</f>
        <v>#N/A</v>
      </c>
      <c r="N161">
        <f>VLOOKUP($A161,'2014'!$A$1:$J$161,6, FALSE)</f>
        <v>1.83</v>
      </c>
      <c r="O161">
        <f>VLOOKUP($A161,'2012'!$A$1:$J$161,6, FALSE)</f>
        <v>1.96</v>
      </c>
      <c r="P161">
        <f>VLOOKUP($A161,'2010'!$A$1:$J$161,6, FALSE)</f>
        <v>2.27</v>
      </c>
      <c r="Q161" t="e">
        <f>VLOOKUP($A161,'2007'!$A$1:$J$161,6, FALSE)</f>
        <v>#N/A</v>
      </c>
      <c r="R161">
        <f>VLOOKUP($A161,'2014'!$A$1:$J$161,7, FALSE)</f>
        <v>1.7</v>
      </c>
      <c r="S161">
        <f>VLOOKUP($A161,'2012'!$A$1:$J$161,7, FALSE)</f>
        <v>2.23</v>
      </c>
      <c r="T161">
        <f>VLOOKUP($A161,'2010'!$A$1:$J$161,7, FALSE)</f>
        <v>2.56</v>
      </c>
      <c r="U161" t="e">
        <f>VLOOKUP($A161,'2007'!$A$1:$J$161,7, FALSE)</f>
        <v>#N/A</v>
      </c>
      <c r="V161">
        <f>VLOOKUP($A161,'2014'!$A$1:$J$161,8, FALSE)</f>
        <v>1.84</v>
      </c>
      <c r="W161">
        <f>VLOOKUP($A161,'2012'!$A$1:$J$161,8, FALSE)</f>
        <v>2.17</v>
      </c>
      <c r="X161">
        <f>VLOOKUP($A161,'2010'!$A$1:$J$161,8, FALSE)</f>
        <v>2.93</v>
      </c>
      <c r="Y161" t="e">
        <f>VLOOKUP($A161,'2007'!$A$1:$J$161,8, FALSE)</f>
        <v>#N/A</v>
      </c>
      <c r="Z161">
        <f>VLOOKUP($A161,'2014'!$A$1:$J$161,9, FALSE)</f>
        <v>2.1</v>
      </c>
      <c r="AA161">
        <f>VLOOKUP($A161,'2012'!$A$1:$J$161,9, FALSE)</f>
        <v>2.35</v>
      </c>
      <c r="AB161">
        <f>VLOOKUP($A161,'2010'!$A$1:$J$161,9, FALSE)</f>
        <v>2.4300000000000002</v>
      </c>
      <c r="AC161" t="e">
        <f>VLOOKUP($A161,'2007'!$A$1:$J$161,9, FALSE)</f>
        <v>#N/A</v>
      </c>
      <c r="AD161">
        <f>VLOOKUP($A161,'2014'!$A$1:$J$161,10, FALSE)</f>
        <v>2.04</v>
      </c>
      <c r="AE161">
        <f>VLOOKUP($A161,'2012'!$A$1:$J$161,10, FALSE)</f>
        <v>2.38</v>
      </c>
      <c r="AF161">
        <f>VLOOKUP($A161,'2010'!$A$1:$J$161,10, FALSE)</f>
        <v>3.2</v>
      </c>
      <c r="AG161" t="e">
        <f>VLOOKUP($A161,'2007'!$A$1:$J$161,10, FALSE)</f>
        <v>#N/A</v>
      </c>
    </row>
    <row r="162" spans="1:33" x14ac:dyDescent="0.3">
      <c r="A162" s="1" t="s">
        <v>169</v>
      </c>
      <c r="B162">
        <f>VLOOKUP(A162,'2014'!$A$1:$J$161,3, FALSE)</f>
        <v>160</v>
      </c>
      <c r="C162" t="e">
        <f>VLOOKUP(A162,'2012'!$A$1:$J$161,3, FALSE)</f>
        <v>#N/A</v>
      </c>
      <c r="D162">
        <f>VLOOKUP(A162,'2010'!$A$1:$J$161,3, FALSE)</f>
        <v>155</v>
      </c>
      <c r="E162">
        <f>VLOOKUP(A162,'2007'!$A$1:$J$161,3, FALSE)</f>
        <v>127</v>
      </c>
      <c r="F162">
        <f>VLOOKUP($A162,'2014'!$A$1:$J$161,4, FALSE)</f>
        <v>1.77</v>
      </c>
      <c r="G162" t="e">
        <f>VLOOKUP($A162,'2012'!$A$1:$J$161,4, FALSE)</f>
        <v>#N/A</v>
      </c>
      <c r="H162">
        <f>VLOOKUP($A162,'2010'!$A$1:$J$161,4, FALSE)</f>
        <v>1.34</v>
      </c>
      <c r="I162">
        <f>VLOOKUP($A162,'2007'!$A$1:$J$161,4, FALSE)</f>
        <v>2.16</v>
      </c>
      <c r="J162">
        <f>VLOOKUP($A162,'2014'!$A$1:$J$161,5, FALSE)</f>
        <v>2</v>
      </c>
      <c r="K162" t="e">
        <f>VLOOKUP($A162,'2012'!$A$1:$J$161,5, FALSE)</f>
        <v>#N/A</v>
      </c>
      <c r="L162">
        <f>VLOOKUP($A162,'2010'!$A$1:$J$161,5, FALSE)</f>
        <v>1.33</v>
      </c>
      <c r="M162">
        <f>VLOOKUP($A162,'2007'!$A$1:$J$161,5, FALSE)</f>
        <v>2.4300000000000002</v>
      </c>
      <c r="N162">
        <f>VLOOKUP($A162,'2014'!$A$1:$J$161,6, FALSE)</f>
        <v>1.5</v>
      </c>
      <c r="O162" t="e">
        <f>VLOOKUP($A162,'2012'!$A$1:$J$161,6, FALSE)</f>
        <v>#N/A</v>
      </c>
      <c r="P162">
        <f>VLOOKUP($A162,'2010'!$A$1:$J$161,6, FALSE)</f>
        <v>1.5</v>
      </c>
      <c r="Q162">
        <f>VLOOKUP($A162,'2007'!$A$1:$J$161,6, FALSE)</f>
        <v>1.62</v>
      </c>
      <c r="R162">
        <f>VLOOKUP($A162,'2014'!$A$1:$J$161,7, FALSE)</f>
        <v>1.75</v>
      </c>
      <c r="S162" t="e">
        <f>VLOOKUP($A162,'2012'!$A$1:$J$161,7, FALSE)</f>
        <v>#N/A</v>
      </c>
      <c r="T162">
        <f>VLOOKUP($A162,'2010'!$A$1:$J$161,7, FALSE)</f>
        <v>1.33</v>
      </c>
      <c r="U162">
        <f>VLOOKUP($A162,'2007'!$A$1:$J$161,7, FALSE)</f>
        <v>1.88</v>
      </c>
      <c r="V162">
        <f>VLOOKUP($A162,'2014'!$A$1:$J$161,8, FALSE)</f>
        <v>1.75</v>
      </c>
      <c r="W162" t="e">
        <f>VLOOKUP($A162,'2012'!$A$1:$J$161,8, FALSE)</f>
        <v>#N/A</v>
      </c>
      <c r="X162">
        <f>VLOOKUP($A162,'2010'!$A$1:$J$161,8, FALSE)</f>
        <v>1.33</v>
      </c>
      <c r="Y162">
        <f>VLOOKUP($A162,'2007'!$A$1:$J$161,8, FALSE)</f>
        <v>2.25</v>
      </c>
      <c r="Z162">
        <f>VLOOKUP($A162,'2014'!$A$1:$J$161,9, FALSE)</f>
        <v>1.75</v>
      </c>
      <c r="AA162" t="e">
        <f>VLOOKUP($A162,'2012'!$A$1:$J$161,9, FALSE)</f>
        <v>#N/A</v>
      </c>
      <c r="AB162">
        <f>VLOOKUP($A162,'2010'!$A$1:$J$161,9, FALSE)</f>
        <v>1.17</v>
      </c>
      <c r="AC162">
        <f>VLOOKUP($A162,'2007'!$A$1:$J$161,9, FALSE)</f>
        <v>1.75</v>
      </c>
      <c r="AD162">
        <f>VLOOKUP($A162,'2014'!$A$1:$J$161,10, FALSE)</f>
        <v>1.88</v>
      </c>
      <c r="AE162" t="e">
        <f>VLOOKUP($A162,'2012'!$A$1:$J$161,10, FALSE)</f>
        <v>#N/A</v>
      </c>
      <c r="AF162">
        <f>VLOOKUP($A162,'2010'!$A$1:$J$161,10, FALSE)</f>
        <v>1.38</v>
      </c>
      <c r="AG162">
        <f>VLOOKUP($A162,'2007'!$A$1:$J$161,10, FALSE)</f>
        <v>3</v>
      </c>
    </row>
  </sheetData>
  <mergeCells count="8">
    <mergeCell ref="Z1:AC1"/>
    <mergeCell ref="AD1:AG1"/>
    <mergeCell ref="B1:E1"/>
    <mergeCell ref="F1:I1"/>
    <mergeCell ref="J1:M1"/>
    <mergeCell ref="N1:Q1"/>
    <mergeCell ref="R1:U1"/>
    <mergeCell ref="V1:Y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162"/>
  <sheetViews>
    <sheetView showGridLines="0" workbookViewId="0">
      <pane xSplit="5" ySplit="2" topLeftCell="F94" activePane="bottomRight" state="frozen"/>
      <selection pane="topRight" activeCell="C1" sqref="C1"/>
      <selection pane="bottomLeft" activeCell="A3" sqref="A3"/>
      <selection pane="bottomRight" activeCell="K98" sqref="K98"/>
    </sheetView>
  </sheetViews>
  <sheetFormatPr defaultRowHeight="14.4" x14ac:dyDescent="0.3"/>
  <cols>
    <col min="1" max="3" width="11" customWidth="1"/>
    <col min="4" max="4" width="12.21875" style="99" customWidth="1"/>
    <col min="5" max="5" width="15.77734375" style="36" customWidth="1"/>
    <col min="6" max="29" width="9.6640625" bestFit="1" customWidth="1"/>
  </cols>
  <sheetData>
    <row r="1" spans="1:29" s="32" customFormat="1" ht="30.6" customHeight="1" x14ac:dyDescent="0.3">
      <c r="A1" s="115" t="s">
        <v>190</v>
      </c>
      <c r="B1" s="113" t="s">
        <v>189</v>
      </c>
      <c r="C1" s="111" t="s">
        <v>188</v>
      </c>
      <c r="D1" s="109" t="s">
        <v>191</v>
      </c>
      <c r="E1" s="107" t="s">
        <v>187</v>
      </c>
      <c r="F1" s="117" t="s">
        <v>176</v>
      </c>
      <c r="G1" s="117"/>
      <c r="H1" s="117"/>
      <c r="I1" s="117" t="s">
        <v>177</v>
      </c>
      <c r="J1" s="117"/>
      <c r="K1" s="117"/>
      <c r="L1" s="117" t="s">
        <v>178</v>
      </c>
      <c r="M1" s="117"/>
      <c r="N1" s="117"/>
      <c r="O1" s="117" t="s">
        <v>179</v>
      </c>
      <c r="P1" s="117"/>
      <c r="Q1" s="117"/>
      <c r="R1" s="117" t="s">
        <v>180</v>
      </c>
      <c r="S1" s="117"/>
      <c r="T1" s="117"/>
      <c r="U1" s="117" t="s">
        <v>181</v>
      </c>
      <c r="V1" s="117"/>
      <c r="W1" s="117"/>
      <c r="X1" s="117" t="s">
        <v>182</v>
      </c>
      <c r="Y1" s="117"/>
      <c r="Z1" s="117"/>
      <c r="AA1" s="117" t="s">
        <v>183</v>
      </c>
      <c r="AB1" s="117"/>
      <c r="AC1" s="118"/>
    </row>
    <row r="2" spans="1:29" s="28" customFormat="1" x14ac:dyDescent="0.3">
      <c r="A2" s="116"/>
      <c r="B2" s="114"/>
      <c r="C2" s="112"/>
      <c r="D2" s="110"/>
      <c r="E2" s="108"/>
      <c r="F2" s="92" t="s">
        <v>184</v>
      </c>
      <c r="G2" s="92" t="s">
        <v>185</v>
      </c>
      <c r="H2" s="92" t="s">
        <v>186</v>
      </c>
      <c r="I2" s="92" t="s">
        <v>184</v>
      </c>
      <c r="J2" s="92" t="s">
        <v>185</v>
      </c>
      <c r="K2" s="92" t="s">
        <v>186</v>
      </c>
      <c r="L2" s="92" t="s">
        <v>184</v>
      </c>
      <c r="M2" s="92" t="s">
        <v>185</v>
      </c>
      <c r="N2" s="92" t="s">
        <v>186</v>
      </c>
      <c r="O2" s="92" t="s">
        <v>184</v>
      </c>
      <c r="P2" s="92" t="s">
        <v>185</v>
      </c>
      <c r="Q2" s="92" t="s">
        <v>186</v>
      </c>
      <c r="R2" s="92" t="s">
        <v>184</v>
      </c>
      <c r="S2" s="92" t="s">
        <v>185</v>
      </c>
      <c r="T2" s="92" t="s">
        <v>186</v>
      </c>
      <c r="U2" s="92" t="s">
        <v>184</v>
      </c>
      <c r="V2" s="92" t="s">
        <v>185</v>
      </c>
      <c r="W2" s="92" t="s">
        <v>186</v>
      </c>
      <c r="X2" s="92" t="s">
        <v>184</v>
      </c>
      <c r="Y2" s="92" t="s">
        <v>185</v>
      </c>
      <c r="Z2" s="92" t="s">
        <v>186</v>
      </c>
      <c r="AA2" s="92" t="s">
        <v>184</v>
      </c>
      <c r="AB2" s="92" t="s">
        <v>185</v>
      </c>
      <c r="AC2" s="93" t="s">
        <v>186</v>
      </c>
    </row>
    <row r="3" spans="1:29" hidden="1" x14ac:dyDescent="0.3">
      <c r="A3" s="69"/>
      <c r="B3" s="82"/>
      <c r="C3" s="70"/>
      <c r="D3" s="68">
        <v>1</v>
      </c>
      <c r="E3" s="33" t="s">
        <v>10</v>
      </c>
      <c r="F3" s="8">
        <f>CONSOLIDATE!C3-CONSOLIDATE!B3</f>
        <v>3</v>
      </c>
      <c r="G3" s="4">
        <f>CONSOLIDATE!D3-CONSOLIDATE!C3</f>
        <v>-3</v>
      </c>
      <c r="H3" s="9">
        <f>CONSOLIDATE!E3-CONSOLIDATE!D3</f>
        <v>2</v>
      </c>
      <c r="I3" s="8">
        <f>+CONSOLIDATE!F3-CONSOLIDATE!G3</f>
        <v>8.9999999999999858E-2</v>
      </c>
      <c r="J3" s="4">
        <f>+CONSOLIDATE!G3-CONSOLIDATE!H3</f>
        <v>-8.0000000000000071E-2</v>
      </c>
      <c r="K3" s="9">
        <f>+CONSOLIDATE!H3-CONSOLIDATE!I3</f>
        <v>1.0000000000000675E-2</v>
      </c>
      <c r="L3" s="8">
        <f>+CONSOLIDATE!J3-CONSOLIDATE!K3</f>
        <v>0.22999999999999954</v>
      </c>
      <c r="M3" s="4">
        <f>+CONSOLIDATE!K3-CONSOLIDATE!L3</f>
        <v>-0.12999999999999989</v>
      </c>
      <c r="N3" s="9">
        <f>+CONSOLIDATE!L3-CONSOLIDATE!M3</f>
        <v>0.12000000000000011</v>
      </c>
      <c r="O3" s="8">
        <f>+CONSOLIDATE!N3-CONSOLIDATE!O3</f>
        <v>6.0000000000000497E-2</v>
      </c>
      <c r="P3" s="4">
        <f>+CONSOLIDATE!O3-CONSOLIDATE!P3</f>
        <v>-8.0000000000000071E-2</v>
      </c>
      <c r="Q3" s="9">
        <f>+CONSOLIDATE!P3-CONSOLIDATE!Q3</f>
        <v>0.14999999999999947</v>
      </c>
      <c r="R3" s="8">
        <f>+CONSOLIDATE!R3-CONSOLIDATE!S3</f>
        <v>7.0000000000000284E-2</v>
      </c>
      <c r="S3" s="4">
        <f>+CONSOLIDATE!S3-CONSOLIDATE!T3</f>
        <v>9.9999999999997868E-3</v>
      </c>
      <c r="T3" s="9">
        <f>+CONSOLIDATE!T3-CONSOLIDATE!U3</f>
        <v>-0.25</v>
      </c>
      <c r="U3" s="8">
        <f>+CONSOLIDATE!V3-CONSOLIDATE!W3</f>
        <v>3.0000000000000249E-2</v>
      </c>
      <c r="V3" s="4">
        <f>+CONSOLIDATE!W3-CONSOLIDATE!X3</f>
        <v>-4.9999999999999822E-2</v>
      </c>
      <c r="W3" s="9">
        <f>+CONSOLIDATE!X3-CONSOLIDATE!Y3</f>
        <v>-7.0000000000000284E-2</v>
      </c>
      <c r="X3" s="8">
        <f>+CONSOLIDATE!Z3-CONSOLIDATE!AA3</f>
        <v>0.12000000000000011</v>
      </c>
      <c r="Y3" s="4">
        <f>+CONSOLIDATE!AA3-CONSOLIDATE!AB3</f>
        <v>-0.12999999999999989</v>
      </c>
      <c r="Z3" s="9">
        <f>+CONSOLIDATE!AB3-CONSOLIDATE!AC3</f>
        <v>5.9999999999999609E-2</v>
      </c>
      <c r="AA3" s="8">
        <f>+CONSOLIDATE!AD3-CONSOLIDATE!AE3</f>
        <v>4.0000000000000036E-2</v>
      </c>
      <c r="AB3" s="4">
        <f>+CONSOLIDATE!AE3-CONSOLIDATE!AF3</f>
        <v>-0.16000000000000014</v>
      </c>
      <c r="AC3" s="9">
        <f>+CONSOLIDATE!AF3-CONSOLIDATE!AG3</f>
        <v>0.15000000000000036</v>
      </c>
    </row>
    <row r="4" spans="1:29" hidden="1" x14ac:dyDescent="0.3">
      <c r="A4" s="69"/>
      <c r="B4" s="82"/>
      <c r="C4" s="71"/>
      <c r="D4" s="61">
        <v>2</v>
      </c>
      <c r="E4" s="33" t="s">
        <v>11</v>
      </c>
      <c r="F4" s="8">
        <f>CONSOLIDATE!C4-CONSOLIDATE!B4</f>
        <v>3</v>
      </c>
      <c r="G4" s="4">
        <f>CONSOLIDATE!D4-CONSOLIDATE!C4</f>
        <v>-1</v>
      </c>
      <c r="H4" s="9">
        <f>CONSOLIDATE!E4-CONSOLIDATE!D4</f>
        <v>-2</v>
      </c>
      <c r="I4" s="8">
        <f>+CONSOLIDATE!F4-CONSOLIDATE!G4</f>
        <v>3.0000000000000249E-2</v>
      </c>
      <c r="J4" s="4">
        <f>+CONSOLIDATE!G4-CONSOLIDATE!H4</f>
        <v>-5.0000000000000711E-2</v>
      </c>
      <c r="K4" s="9">
        <f>+CONSOLIDATE!H4-CONSOLIDATE!I4</f>
        <v>-0.10999999999999943</v>
      </c>
      <c r="L4" s="8">
        <f>+CONSOLIDATE!J4-CONSOLIDATE!K4</f>
        <v>0.10999999999999988</v>
      </c>
      <c r="M4" s="4">
        <f>+CONSOLIDATE!K4-CONSOLIDATE!L4</f>
        <v>-0.12999999999999989</v>
      </c>
      <c r="N4" s="9">
        <f>+CONSOLIDATE!L4-CONSOLIDATE!M4</f>
        <v>-1.0000000000000231E-2</v>
      </c>
      <c r="O4" s="8">
        <f>+CONSOLIDATE!N4-CONSOLIDATE!O4</f>
        <v>8.0000000000000071E-2</v>
      </c>
      <c r="P4" s="4">
        <f>+CONSOLIDATE!O4-CONSOLIDATE!P4</f>
        <v>-9.9999999999999645E-2</v>
      </c>
      <c r="Q4" s="9">
        <f>+CONSOLIDATE!P4-CONSOLIDATE!Q4</f>
        <v>-4.0000000000000036E-2</v>
      </c>
      <c r="R4" s="8">
        <f>+CONSOLIDATE!R4-CONSOLIDATE!S4</f>
        <v>-0.21999999999999975</v>
      </c>
      <c r="S4" s="4">
        <f>+CONSOLIDATE!S4-CONSOLIDATE!T4</f>
        <v>0.25</v>
      </c>
      <c r="T4" s="9">
        <f>+CONSOLIDATE!T4-CONSOLIDATE!U4</f>
        <v>-0.43999999999999995</v>
      </c>
      <c r="U4" s="8">
        <f>+CONSOLIDATE!V4-CONSOLIDATE!W4</f>
        <v>8.0000000000000071E-2</v>
      </c>
      <c r="V4" s="4">
        <f>+CONSOLIDATE!W4-CONSOLIDATE!X4</f>
        <v>-0.11000000000000032</v>
      </c>
      <c r="W4" s="9">
        <f>+CONSOLIDATE!X4-CONSOLIDATE!Y4</f>
        <v>-8.9999999999999858E-2</v>
      </c>
      <c r="X4" s="8">
        <f>+CONSOLIDATE!Z4-CONSOLIDATE!AA4</f>
        <v>-4.9999999999999822E-2</v>
      </c>
      <c r="Y4" s="4">
        <f>+CONSOLIDATE!AA4-CONSOLIDATE!AB4</f>
        <v>0</v>
      </c>
      <c r="Z4" s="9">
        <f>+CONSOLIDATE!AB4-CONSOLIDATE!AC4</f>
        <v>-1.9999999999999574E-2</v>
      </c>
      <c r="AA4" s="8">
        <f>+CONSOLIDATE!AD4-CONSOLIDATE!AE4</f>
        <v>0.1899999999999995</v>
      </c>
      <c r="AB4" s="4">
        <f>+CONSOLIDATE!AE4-CONSOLIDATE!AF4</f>
        <v>-0.25999999999999979</v>
      </c>
      <c r="AC4" s="9">
        <f>+CONSOLIDATE!AF4-CONSOLIDATE!AG4</f>
        <v>3.0000000000000249E-2</v>
      </c>
    </row>
    <row r="5" spans="1:29" hidden="1" x14ac:dyDescent="0.3">
      <c r="A5" s="69"/>
      <c r="B5" s="82"/>
      <c r="C5" s="71"/>
      <c r="D5" s="61">
        <v>3</v>
      </c>
      <c r="E5" s="33" t="s">
        <v>12</v>
      </c>
      <c r="F5" s="6">
        <f>CONSOLIDATE!C5-CONSOLIDATE!B5</f>
        <v>4</v>
      </c>
      <c r="G5" s="5">
        <f>CONSOLIDATE!D5-CONSOLIDATE!C5</f>
        <v>2</v>
      </c>
      <c r="H5" s="7">
        <f>CONSOLIDATE!E5-CONSOLIDATE!D5</f>
        <v>3</v>
      </c>
      <c r="I5" s="8">
        <f>+CONSOLIDATE!F5-CONSOLIDATE!G5</f>
        <v>6.0000000000000053E-2</v>
      </c>
      <c r="J5" s="4">
        <f>+CONSOLIDATE!G5-CONSOLIDATE!H5</f>
        <v>4.0000000000000036E-2</v>
      </c>
      <c r="K5" s="9">
        <f>+CONSOLIDATE!H5-CONSOLIDATE!I5</f>
        <v>4.9999999999999822E-2</v>
      </c>
      <c r="L5" s="8">
        <f>+CONSOLIDATE!J5-CONSOLIDATE!K5</f>
        <v>-5.0000000000000266E-2</v>
      </c>
      <c r="M5" s="4">
        <f>+CONSOLIDATE!K5-CONSOLIDATE!L5</f>
        <v>2.0000000000000018E-2</v>
      </c>
      <c r="N5" s="9">
        <f>+CONSOLIDATE!L5-CONSOLIDATE!M5</f>
        <v>0.2200000000000002</v>
      </c>
      <c r="O5" s="8">
        <f>+CONSOLIDATE!N5-CONSOLIDATE!O5</f>
        <v>-2.0000000000000462E-2</v>
      </c>
      <c r="P5" s="4">
        <f>+CONSOLIDATE!O5-CONSOLIDATE!P5</f>
        <v>0.11000000000000032</v>
      </c>
      <c r="Q5" s="9">
        <f>+CONSOLIDATE!P5-CONSOLIDATE!Q5</f>
        <v>9.9999999999997868E-3</v>
      </c>
      <c r="R5" s="8">
        <f>+CONSOLIDATE!R5-CONSOLIDATE!S5</f>
        <v>6.999999999999984E-2</v>
      </c>
      <c r="S5" s="4">
        <f>+CONSOLIDATE!S5-CONSOLIDATE!T5</f>
        <v>0.41999999999999993</v>
      </c>
      <c r="T5" s="9">
        <f>+CONSOLIDATE!T5-CONSOLIDATE!U5</f>
        <v>-0.33999999999999986</v>
      </c>
      <c r="U5" s="8">
        <f>+CONSOLIDATE!V5-CONSOLIDATE!W5</f>
        <v>0.13000000000000034</v>
      </c>
      <c r="V5" s="4">
        <f>+CONSOLIDATE!W5-CONSOLIDATE!X5</f>
        <v>-0.14999999999999991</v>
      </c>
      <c r="W5" s="9">
        <f>+CONSOLIDATE!X5-CONSOLIDATE!Y5</f>
        <v>0.17999999999999972</v>
      </c>
      <c r="X5" s="8">
        <f>+CONSOLIDATE!Z5-CONSOLIDATE!AA5</f>
        <v>6.0000000000000497E-2</v>
      </c>
      <c r="Y5" s="4">
        <f>+CONSOLIDATE!AA5-CONSOLIDATE!AB5</f>
        <v>-0.16999999999999993</v>
      </c>
      <c r="Z5" s="9">
        <f>+CONSOLIDATE!AB5-CONSOLIDATE!AC5</f>
        <v>0.25999999999999979</v>
      </c>
      <c r="AA5" s="8">
        <f>+CONSOLIDATE!AD5-CONSOLIDATE!AE5</f>
        <v>0.1899999999999995</v>
      </c>
      <c r="AB5" s="4">
        <f>+CONSOLIDATE!AE5-CONSOLIDATE!AF5</f>
        <v>-8.9999999999999858E-2</v>
      </c>
      <c r="AC5" s="9">
        <f>+CONSOLIDATE!AF5-CONSOLIDATE!AG5</f>
        <v>4.0000000000000036E-2</v>
      </c>
    </row>
    <row r="6" spans="1:29" hidden="1" x14ac:dyDescent="0.3">
      <c r="A6" s="69"/>
      <c r="B6" s="82"/>
      <c r="C6" s="71"/>
      <c r="D6" s="61">
        <v>4</v>
      </c>
      <c r="E6" s="33" t="s">
        <v>13</v>
      </c>
      <c r="F6" s="8">
        <f>CONSOLIDATE!C6-CONSOLIDATE!B6</f>
        <v>6</v>
      </c>
      <c r="G6" s="4">
        <f>CONSOLIDATE!D6-CONSOLIDATE!C6</f>
        <v>-2</v>
      </c>
      <c r="H6" s="9">
        <f>CONSOLIDATE!E6-CONSOLIDATE!D6</f>
        <v>1</v>
      </c>
      <c r="I6" s="8">
        <f>+CONSOLIDATE!F6-CONSOLIDATE!G6</f>
        <v>0.10999999999999988</v>
      </c>
      <c r="J6" s="4">
        <f>+CONSOLIDATE!G6-CONSOLIDATE!H6</f>
        <v>-5.0000000000000266E-2</v>
      </c>
      <c r="K6" s="9">
        <f>+CONSOLIDATE!H6-CONSOLIDATE!I6</f>
        <v>-4.0000000000000036E-2</v>
      </c>
      <c r="L6" s="8">
        <f>+CONSOLIDATE!J6-CONSOLIDATE!K6</f>
        <v>0.20999999999999996</v>
      </c>
      <c r="M6" s="4">
        <f>+CONSOLIDATE!K6-CONSOLIDATE!L6</f>
        <v>-1.0000000000000231E-2</v>
      </c>
      <c r="N6" s="9">
        <f>+CONSOLIDATE!L6-CONSOLIDATE!M6</f>
        <v>0</v>
      </c>
      <c r="O6" s="8">
        <f>+CONSOLIDATE!N6-CONSOLIDATE!O6</f>
        <v>0.20999999999999996</v>
      </c>
      <c r="P6" s="4">
        <f>+CONSOLIDATE!O6-CONSOLIDATE!P6</f>
        <v>0</v>
      </c>
      <c r="Q6" s="9">
        <f>+CONSOLIDATE!P6-CONSOLIDATE!Q6</f>
        <v>-9.9999999999999645E-2</v>
      </c>
      <c r="R6" s="8">
        <f>+CONSOLIDATE!R6-CONSOLIDATE!S6</f>
        <v>0</v>
      </c>
      <c r="S6" s="4">
        <f>+CONSOLIDATE!S6-CONSOLIDATE!T6</f>
        <v>-3.0000000000000249E-2</v>
      </c>
      <c r="T6" s="9">
        <f>+CONSOLIDATE!T6-CONSOLIDATE!U6</f>
        <v>-0.18999999999999995</v>
      </c>
      <c r="U6" s="8">
        <f>+CONSOLIDATE!V6-CONSOLIDATE!W6</f>
        <v>0.10000000000000009</v>
      </c>
      <c r="V6" s="4">
        <f>+CONSOLIDATE!W6-CONSOLIDATE!X6</f>
        <v>1.0000000000000231E-2</v>
      </c>
      <c r="W6" s="9">
        <f>+CONSOLIDATE!X6-CONSOLIDATE!Y6</f>
        <v>-9.9999999999999645E-2</v>
      </c>
      <c r="X6" s="8">
        <f>+CONSOLIDATE!Z6-CONSOLIDATE!AA6</f>
        <v>8.0000000000000071E-2</v>
      </c>
      <c r="Y6" s="4">
        <f>+CONSOLIDATE!AA6-CONSOLIDATE!AB6</f>
        <v>-0.12999999999999989</v>
      </c>
      <c r="Z6" s="9">
        <f>+CONSOLIDATE!AB6-CONSOLIDATE!AC6</f>
        <v>3.0000000000000249E-2</v>
      </c>
      <c r="AA6" s="8">
        <f>+CONSOLIDATE!AD6-CONSOLIDATE!AE6</f>
        <v>0.13999999999999968</v>
      </c>
      <c r="AB6" s="4">
        <f>+CONSOLIDATE!AE6-CONSOLIDATE!AF6</f>
        <v>-0.17999999999999972</v>
      </c>
      <c r="AC6" s="9">
        <f>+CONSOLIDATE!AF6-CONSOLIDATE!AG6</f>
        <v>0.12000000000000011</v>
      </c>
    </row>
    <row r="7" spans="1:29" hidden="1" x14ac:dyDescent="0.3">
      <c r="A7" s="69"/>
      <c r="B7" s="82"/>
      <c r="C7" s="71"/>
      <c r="D7" s="61">
        <v>5</v>
      </c>
      <c r="E7" s="33" t="s">
        <v>14</v>
      </c>
      <c r="F7" s="8">
        <f>CONSOLIDATE!C7-CONSOLIDATE!B7</f>
        <v>-4</v>
      </c>
      <c r="G7" s="4">
        <f>CONSOLIDATE!D7-CONSOLIDATE!C7</f>
        <v>1</v>
      </c>
      <c r="H7" s="9">
        <f>CONSOLIDATE!E7-CONSOLIDATE!D7</f>
        <v>-1</v>
      </c>
      <c r="I7" s="8">
        <f>+CONSOLIDATE!F7-CONSOLIDATE!G7</f>
        <v>-0.12999999999999989</v>
      </c>
      <c r="J7" s="4">
        <f>+CONSOLIDATE!G7-CONSOLIDATE!H7</f>
        <v>4.0000000000000036E-2</v>
      </c>
      <c r="K7" s="9">
        <f>+CONSOLIDATE!H7-CONSOLIDATE!I7</f>
        <v>-0.10000000000000053</v>
      </c>
      <c r="L7" s="8">
        <f>+CONSOLIDATE!J7-CONSOLIDATE!K7</f>
        <v>-8.9999999999999858E-2</v>
      </c>
      <c r="M7" s="4">
        <f>+CONSOLIDATE!K7-CONSOLIDATE!L7</f>
        <v>8.0000000000000071E-2</v>
      </c>
      <c r="N7" s="9">
        <f>+CONSOLIDATE!L7-CONSOLIDATE!M7</f>
        <v>0.11999999999999966</v>
      </c>
      <c r="O7" s="8">
        <f>+CONSOLIDATE!N7-CONSOLIDATE!O7</f>
        <v>0.12999999999999989</v>
      </c>
      <c r="P7" s="4">
        <f>+CONSOLIDATE!O7-CONSOLIDATE!P7</f>
        <v>-6.9999999999999396E-2</v>
      </c>
      <c r="Q7" s="9">
        <f>+CONSOLIDATE!P7-CONSOLIDATE!Q7</f>
        <v>-4.9999999999999822E-2</v>
      </c>
      <c r="R7" s="8">
        <f>+CONSOLIDATE!R7-CONSOLIDATE!S7</f>
        <v>-0.29000000000000004</v>
      </c>
      <c r="S7" s="4">
        <f>+CONSOLIDATE!S7-CONSOLIDATE!T7</f>
        <v>0.13000000000000034</v>
      </c>
      <c r="T7" s="9">
        <f>+CONSOLIDATE!T7-CONSOLIDATE!U7</f>
        <v>-0.18000000000000016</v>
      </c>
      <c r="U7" s="8">
        <f>+CONSOLIDATE!V7-CONSOLIDATE!W7</f>
        <v>-0.10000000000000009</v>
      </c>
      <c r="V7" s="4">
        <f>+CONSOLIDATE!W7-CONSOLIDATE!X7</f>
        <v>-4.9999999999999822E-2</v>
      </c>
      <c r="W7" s="9">
        <f>+CONSOLIDATE!X7-CONSOLIDATE!Y7</f>
        <v>-8.9999999999999858E-2</v>
      </c>
      <c r="X7" s="8">
        <f>+CONSOLIDATE!Z7-CONSOLIDATE!AA7</f>
        <v>-0.17000000000000037</v>
      </c>
      <c r="Y7" s="4">
        <f>+CONSOLIDATE!AA7-CONSOLIDATE!AB7</f>
        <v>-8.0000000000000071E-2</v>
      </c>
      <c r="Z7" s="9">
        <f>+CONSOLIDATE!AB7-CONSOLIDATE!AC7</f>
        <v>-9.9999999999999645E-2</v>
      </c>
      <c r="AA7" s="8">
        <f>+CONSOLIDATE!AD7-CONSOLIDATE!AE7</f>
        <v>-0.13999999999999968</v>
      </c>
      <c r="AB7" s="4">
        <f>+CONSOLIDATE!AE7-CONSOLIDATE!AF7</f>
        <v>0.15999999999999925</v>
      </c>
      <c r="AC7" s="9">
        <f>+CONSOLIDATE!AF7-CONSOLIDATE!AG7</f>
        <v>-0.29999999999999982</v>
      </c>
    </row>
    <row r="8" spans="1:29" hidden="1" x14ac:dyDescent="0.3">
      <c r="A8" s="69"/>
      <c r="B8" s="82"/>
      <c r="C8" s="71"/>
      <c r="D8" s="61">
        <v>6</v>
      </c>
      <c r="E8" s="33" t="s">
        <v>15</v>
      </c>
      <c r="F8" s="8">
        <f>CONSOLIDATE!C8-CONSOLIDATE!B8</f>
        <v>7</v>
      </c>
      <c r="G8" s="4">
        <f>CONSOLIDATE!D8-CONSOLIDATE!C8</f>
        <v>-10</v>
      </c>
      <c r="H8" s="9">
        <f>CONSOLIDATE!E8-CONSOLIDATE!D8</f>
        <v>1</v>
      </c>
      <c r="I8" s="8">
        <f>+CONSOLIDATE!F8-CONSOLIDATE!G8</f>
        <v>0.10999999999999988</v>
      </c>
      <c r="J8" s="4">
        <f>+CONSOLIDATE!G8-CONSOLIDATE!H8</f>
        <v>-0.22999999999999998</v>
      </c>
      <c r="K8" s="9">
        <f>+CONSOLIDATE!H8-CONSOLIDATE!I8</f>
        <v>0</v>
      </c>
      <c r="L8" s="8">
        <f>+CONSOLIDATE!J8-CONSOLIDATE!K8</f>
        <v>6.999999999999984E-2</v>
      </c>
      <c r="M8" s="4">
        <f>+CONSOLIDATE!K8-CONSOLIDATE!L8</f>
        <v>-0.19999999999999973</v>
      </c>
      <c r="N8" s="9">
        <f>+CONSOLIDATE!L8-CONSOLIDATE!M8</f>
        <v>2.9999999999999805E-2</v>
      </c>
      <c r="O8" s="8">
        <f>+CONSOLIDATE!N8-CONSOLIDATE!O8</f>
        <v>-4.0000000000000036E-2</v>
      </c>
      <c r="P8" s="4">
        <f>+CONSOLIDATE!O8-CONSOLIDATE!P8</f>
        <v>9.9999999999999645E-2</v>
      </c>
      <c r="Q8" s="9">
        <f>+CONSOLIDATE!P8-CONSOLIDATE!Q8</f>
        <v>-8.0000000000000071E-2</v>
      </c>
      <c r="R8" s="8">
        <f>+CONSOLIDATE!R8-CONSOLIDATE!S8</f>
        <v>0.36999999999999966</v>
      </c>
      <c r="S8" s="4">
        <f>+CONSOLIDATE!S8-CONSOLIDATE!T8</f>
        <v>-0.43999999999999995</v>
      </c>
      <c r="T8" s="9">
        <f>+CONSOLIDATE!T8-CONSOLIDATE!U8</f>
        <v>-6.999999999999984E-2</v>
      </c>
      <c r="U8" s="8">
        <f>+CONSOLIDATE!V8-CONSOLIDATE!W8</f>
        <v>8.0000000000000071E-2</v>
      </c>
      <c r="V8" s="4">
        <f>+CONSOLIDATE!W8-CONSOLIDATE!X8</f>
        <v>-0.31999999999999984</v>
      </c>
      <c r="W8" s="9">
        <f>+CONSOLIDATE!X8-CONSOLIDATE!Y8</f>
        <v>0.16000000000000014</v>
      </c>
      <c r="X8" s="8">
        <f>+CONSOLIDATE!Z8-CONSOLIDATE!AA8</f>
        <v>0.15000000000000036</v>
      </c>
      <c r="Y8" s="4">
        <f>+CONSOLIDATE!AA8-CONSOLIDATE!AB8</f>
        <v>-0.39999999999999991</v>
      </c>
      <c r="Z8" s="9">
        <f>+CONSOLIDATE!AB8-CONSOLIDATE!AC8</f>
        <v>6.9999999999999396E-2</v>
      </c>
      <c r="AA8" s="8">
        <f>+CONSOLIDATE!AD8-CONSOLIDATE!AE8</f>
        <v>0</v>
      </c>
      <c r="AB8" s="4">
        <f>+CONSOLIDATE!AE8-CONSOLIDATE!AF8</f>
        <v>-6.0000000000000497E-2</v>
      </c>
      <c r="AC8" s="9">
        <f>+CONSOLIDATE!AF8-CONSOLIDATE!AG8</f>
        <v>-0.10999999999999943</v>
      </c>
    </row>
    <row r="9" spans="1:29" hidden="1" x14ac:dyDescent="0.3">
      <c r="A9" s="69"/>
      <c r="B9" s="82"/>
      <c r="C9" s="71"/>
      <c r="D9" s="61">
        <v>7</v>
      </c>
      <c r="E9" s="33" t="s">
        <v>16</v>
      </c>
      <c r="F9" s="8">
        <f>CONSOLIDATE!C9-CONSOLIDATE!B9</f>
        <v>15</v>
      </c>
      <c r="G9" s="4">
        <f>CONSOLIDATE!D9-CONSOLIDATE!C9</f>
        <v>-12</v>
      </c>
      <c r="H9" s="9">
        <f>CONSOLIDATE!E9-CONSOLIDATE!D9</f>
        <v>6</v>
      </c>
      <c r="I9" s="8">
        <f>+CONSOLIDATE!F9-CONSOLIDATE!G9</f>
        <v>0.2799999999999998</v>
      </c>
      <c r="J9" s="4">
        <f>+CONSOLIDATE!G9-CONSOLIDATE!H9</f>
        <v>-0.25</v>
      </c>
      <c r="K9" s="9">
        <f>+CONSOLIDATE!H9-CONSOLIDATE!I9</f>
        <v>0.12000000000000011</v>
      </c>
      <c r="L9" s="8">
        <f>+CONSOLIDATE!J9-CONSOLIDATE!K9</f>
        <v>0.75</v>
      </c>
      <c r="M9" s="4">
        <f>+CONSOLIDATE!K9-CONSOLIDATE!L9</f>
        <v>-0.39999999999999991</v>
      </c>
      <c r="N9" s="9">
        <f>+CONSOLIDATE!L9-CONSOLIDATE!M9</f>
        <v>0.10000000000000009</v>
      </c>
      <c r="O9" s="8">
        <f>+CONSOLIDATE!N9-CONSOLIDATE!O9</f>
        <v>0.33000000000000052</v>
      </c>
      <c r="P9" s="4">
        <f>+CONSOLIDATE!O9-CONSOLIDATE!P9</f>
        <v>-0.35999999999999988</v>
      </c>
      <c r="Q9" s="9">
        <f>+CONSOLIDATE!P9-CONSOLIDATE!Q9</f>
        <v>0.39999999999999991</v>
      </c>
      <c r="R9" s="8">
        <f>+CONSOLIDATE!R9-CONSOLIDATE!S9</f>
        <v>-7.0000000000000284E-2</v>
      </c>
      <c r="S9" s="4">
        <f>+CONSOLIDATE!S9-CONSOLIDATE!T9</f>
        <v>0.14000000000000012</v>
      </c>
      <c r="T9" s="9">
        <f>+CONSOLIDATE!T9-CONSOLIDATE!U9</f>
        <v>-0.27</v>
      </c>
      <c r="U9" s="8">
        <f>+CONSOLIDATE!V9-CONSOLIDATE!W9</f>
        <v>0.62000000000000055</v>
      </c>
      <c r="V9" s="4">
        <f>+CONSOLIDATE!W9-CONSOLIDATE!X9</f>
        <v>-0.28000000000000025</v>
      </c>
      <c r="W9" s="9">
        <f>+CONSOLIDATE!X9-CONSOLIDATE!Y9</f>
        <v>7.0000000000000284E-2</v>
      </c>
      <c r="X9" s="8">
        <f>+CONSOLIDATE!Z9-CONSOLIDATE!AA9</f>
        <v>-0.16999999999999993</v>
      </c>
      <c r="Y9" s="4">
        <f>+CONSOLIDATE!AA9-CONSOLIDATE!AB9</f>
        <v>-0.42999999999999972</v>
      </c>
      <c r="Z9" s="9">
        <f>+CONSOLIDATE!AB9-CONSOLIDATE!AC9</f>
        <v>0.42999999999999972</v>
      </c>
      <c r="AA9" s="8">
        <f>+CONSOLIDATE!AD9-CONSOLIDATE!AE9</f>
        <v>0.27000000000000046</v>
      </c>
      <c r="AB9" s="4">
        <f>+CONSOLIDATE!AE9-CONSOLIDATE!AF9</f>
        <v>-0.25999999999999979</v>
      </c>
      <c r="AC9" s="9">
        <f>+CONSOLIDATE!AF9-CONSOLIDATE!AG9</f>
        <v>0.10999999999999943</v>
      </c>
    </row>
    <row r="10" spans="1:29" hidden="1" x14ac:dyDescent="0.3">
      <c r="A10" s="69"/>
      <c r="B10" s="82"/>
      <c r="C10" s="71"/>
      <c r="D10" s="61">
        <v>8</v>
      </c>
      <c r="E10" s="33" t="s">
        <v>17</v>
      </c>
      <c r="F10" s="8">
        <f>CONSOLIDATE!C10-CONSOLIDATE!B10</f>
        <v>7</v>
      </c>
      <c r="G10" s="4">
        <f>CONSOLIDATE!D10-CONSOLIDATE!C10</f>
        <v>-10</v>
      </c>
      <c r="H10" s="9">
        <f>CONSOLIDATE!E10-CONSOLIDATE!D10</f>
        <v>18</v>
      </c>
      <c r="I10" s="8">
        <f>+CONSOLIDATE!F10-CONSOLIDATE!G10</f>
        <v>0.13000000000000034</v>
      </c>
      <c r="J10" s="4">
        <f>+CONSOLIDATE!G10-CONSOLIDATE!H10</f>
        <v>-0.16000000000000014</v>
      </c>
      <c r="K10" s="9">
        <f>+CONSOLIDATE!H10-CONSOLIDATE!I10</f>
        <v>0.43999999999999995</v>
      </c>
      <c r="L10" s="8">
        <f>+CONSOLIDATE!J10-CONSOLIDATE!K10</f>
        <v>0.2799999999999998</v>
      </c>
      <c r="M10" s="4">
        <f>+CONSOLIDATE!K10-CONSOLIDATE!L10</f>
        <v>-0.5</v>
      </c>
      <c r="N10" s="9">
        <f>+CONSOLIDATE!L10-CONSOLIDATE!M10</f>
        <v>0.37000000000000011</v>
      </c>
      <c r="O10" s="8">
        <f>+CONSOLIDATE!N10-CONSOLIDATE!O10</f>
        <v>0.12000000000000011</v>
      </c>
      <c r="P10" s="4">
        <f>+CONSOLIDATE!O10-CONSOLIDATE!P10</f>
        <v>-0.26999999999999957</v>
      </c>
      <c r="Q10" s="9">
        <f>+CONSOLIDATE!P10-CONSOLIDATE!Q10</f>
        <v>0.19999999999999973</v>
      </c>
      <c r="R10" s="8">
        <f>+CONSOLIDATE!R10-CONSOLIDATE!S10</f>
        <v>0.11999999999999966</v>
      </c>
      <c r="S10" s="4">
        <f>+CONSOLIDATE!S10-CONSOLIDATE!T10</f>
        <v>3.0000000000000249E-2</v>
      </c>
      <c r="T10" s="9">
        <f>+CONSOLIDATE!T10-CONSOLIDATE!U10</f>
        <v>0.66999999999999993</v>
      </c>
      <c r="U10" s="8">
        <f>+CONSOLIDATE!V10-CONSOLIDATE!W10</f>
        <v>-4.0000000000000036E-2</v>
      </c>
      <c r="V10" s="4">
        <f>+CONSOLIDATE!W10-CONSOLIDATE!X10</f>
        <v>0.14999999999999991</v>
      </c>
      <c r="W10" s="9">
        <f>+CONSOLIDATE!X10-CONSOLIDATE!Y10</f>
        <v>0.44999999999999973</v>
      </c>
      <c r="X10" s="8">
        <f>+CONSOLIDATE!Z10-CONSOLIDATE!AA10</f>
        <v>-0.22999999999999998</v>
      </c>
      <c r="Y10" s="4">
        <f>+CONSOLIDATE!AA10-CONSOLIDATE!AB10</f>
        <v>-9.9999999999997868E-3</v>
      </c>
      <c r="Z10" s="9">
        <f>+CONSOLIDATE!AB10-CONSOLIDATE!AC10</f>
        <v>0.35999999999999988</v>
      </c>
      <c r="AA10" s="8">
        <f>+CONSOLIDATE!AD10-CONSOLIDATE!AE10</f>
        <v>0.51999999999999957</v>
      </c>
      <c r="AB10" s="4">
        <f>+CONSOLIDATE!AE10-CONSOLIDATE!AF10</f>
        <v>-0.38999999999999968</v>
      </c>
      <c r="AC10" s="9">
        <f>+CONSOLIDATE!AF10-CONSOLIDATE!AG10</f>
        <v>0.58000000000000007</v>
      </c>
    </row>
    <row r="11" spans="1:29" hidden="1" x14ac:dyDescent="0.3">
      <c r="A11" s="69"/>
      <c r="B11" s="82"/>
      <c r="C11" s="71"/>
      <c r="D11" s="61">
        <v>9</v>
      </c>
      <c r="E11" s="33" t="s">
        <v>18</v>
      </c>
      <c r="F11" s="8">
        <f>CONSOLIDATE!C11-CONSOLIDATE!B11</f>
        <v>0</v>
      </c>
      <c r="G11" s="4">
        <f>CONSOLIDATE!D11-CONSOLIDATE!C11</f>
        <v>6</v>
      </c>
      <c r="H11" s="9">
        <f>CONSOLIDATE!E11-CONSOLIDATE!D11</f>
        <v>-1</v>
      </c>
      <c r="I11" s="8">
        <f>+CONSOLIDATE!F11-CONSOLIDATE!G11</f>
        <v>-1.0000000000000231E-2</v>
      </c>
      <c r="J11" s="4">
        <f>+CONSOLIDATE!G11-CONSOLIDATE!H11</f>
        <v>7.0000000000000284E-2</v>
      </c>
      <c r="K11" s="9">
        <f>+CONSOLIDATE!H11-CONSOLIDATE!I11</f>
        <v>2.0000000000000018E-2</v>
      </c>
      <c r="L11" s="8">
        <f>+CONSOLIDATE!J11-CONSOLIDATE!K11</f>
        <v>6.0000000000000053E-2</v>
      </c>
      <c r="M11" s="4">
        <f>+CONSOLIDATE!K11-CONSOLIDATE!L11</f>
        <v>-1.0000000000000231E-2</v>
      </c>
      <c r="N11" s="9">
        <f>+CONSOLIDATE!L11-CONSOLIDATE!M11</f>
        <v>0.16000000000000014</v>
      </c>
      <c r="O11" s="8">
        <f>+CONSOLIDATE!N11-CONSOLIDATE!O11</f>
        <v>4.0000000000000036E-2</v>
      </c>
      <c r="P11" s="4">
        <f>+CONSOLIDATE!O11-CONSOLIDATE!P11</f>
        <v>-1.0000000000000675E-2</v>
      </c>
      <c r="Q11" s="9">
        <f>+CONSOLIDATE!P11-CONSOLIDATE!Q11</f>
        <v>8.0000000000000071E-2</v>
      </c>
      <c r="R11" s="8">
        <f>+CONSOLIDATE!R11-CONSOLIDATE!S11</f>
        <v>-0.10999999999999988</v>
      </c>
      <c r="S11" s="4">
        <f>+CONSOLIDATE!S11-CONSOLIDATE!T11</f>
        <v>0.35000000000000009</v>
      </c>
      <c r="T11" s="9">
        <f>+CONSOLIDATE!T11-CONSOLIDATE!U11</f>
        <v>-0.37000000000000011</v>
      </c>
      <c r="U11" s="8">
        <f>+CONSOLIDATE!V11-CONSOLIDATE!W11</f>
        <v>1.0000000000000231E-2</v>
      </c>
      <c r="V11" s="4">
        <f>+CONSOLIDATE!W11-CONSOLIDATE!X11</f>
        <v>4.0000000000000036E-2</v>
      </c>
      <c r="W11" s="9">
        <f>+CONSOLIDATE!X11-CONSOLIDATE!Y11</f>
        <v>6.999999999999984E-2</v>
      </c>
      <c r="X11" s="8">
        <f>+CONSOLIDATE!Z11-CONSOLIDATE!AA11</f>
        <v>2.9999999999999361E-2</v>
      </c>
      <c r="Y11" s="4">
        <f>+CONSOLIDATE!AA11-CONSOLIDATE!AB11</f>
        <v>-5.9999999999999609E-2</v>
      </c>
      <c r="Z11" s="9">
        <f>+CONSOLIDATE!AB11-CONSOLIDATE!AC11</f>
        <v>0.16000000000000014</v>
      </c>
      <c r="AA11" s="8">
        <f>+CONSOLIDATE!AD11-CONSOLIDATE!AE11</f>
        <v>-7.0000000000000284E-2</v>
      </c>
      <c r="AB11" s="4">
        <f>+CONSOLIDATE!AE11-CONSOLIDATE!AF11</f>
        <v>1.9999999999999574E-2</v>
      </c>
      <c r="AC11" s="9">
        <f>+CONSOLIDATE!AF11-CONSOLIDATE!AG11</f>
        <v>8.0000000000000071E-2</v>
      </c>
    </row>
    <row r="12" spans="1:29" hidden="1" x14ac:dyDescent="0.3">
      <c r="A12" s="69"/>
      <c r="B12" s="82"/>
      <c r="C12" s="71"/>
      <c r="D12" s="61">
        <v>10</v>
      </c>
      <c r="E12" s="33" t="s">
        <v>19</v>
      </c>
      <c r="F12" s="8">
        <f>CONSOLIDATE!C12-CONSOLIDATE!B12</f>
        <v>-2</v>
      </c>
      <c r="G12" s="4">
        <f>CONSOLIDATE!D12-CONSOLIDATE!C12</f>
        <v>-1</v>
      </c>
      <c r="H12" s="9">
        <f>CONSOLIDATE!E12-CONSOLIDATE!D12</f>
        <v>-1</v>
      </c>
      <c r="I12" s="8">
        <f>+CONSOLIDATE!F12-CONSOLIDATE!G12</f>
        <v>-2.0000000000000018E-2</v>
      </c>
      <c r="J12" s="4">
        <f>+CONSOLIDATE!G12-CONSOLIDATE!H12</f>
        <v>-4.0000000000000036E-2</v>
      </c>
      <c r="K12" s="9">
        <f>+CONSOLIDATE!H12-CONSOLIDATE!I12</f>
        <v>-4.9999999999999378E-2</v>
      </c>
      <c r="L12" s="8">
        <f>+CONSOLIDATE!J12-CONSOLIDATE!K12</f>
        <v>5.9999999999999609E-2</v>
      </c>
      <c r="M12" s="4">
        <f>+CONSOLIDATE!K12-CONSOLIDATE!L12</f>
        <v>-6.999999999999984E-2</v>
      </c>
      <c r="N12" s="9">
        <f>+CONSOLIDATE!L12-CONSOLIDATE!M12</f>
        <v>0</v>
      </c>
      <c r="O12" s="8">
        <f>+CONSOLIDATE!N12-CONSOLIDATE!O12</f>
        <v>4.9999999999999822E-2</v>
      </c>
      <c r="P12" s="4">
        <f>+CONSOLIDATE!O12-CONSOLIDATE!P12</f>
        <v>-8.0000000000000071E-2</v>
      </c>
      <c r="Q12" s="9">
        <f>+CONSOLIDATE!P12-CONSOLIDATE!Q12</f>
        <v>8.0000000000000071E-2</v>
      </c>
      <c r="R12" s="8">
        <f>+CONSOLIDATE!R12-CONSOLIDATE!S12</f>
        <v>-8.9999999999999858E-2</v>
      </c>
      <c r="S12" s="4">
        <f>+CONSOLIDATE!S12-CONSOLIDATE!T12</f>
        <v>6.0000000000000053E-2</v>
      </c>
      <c r="T12" s="9">
        <f>+CONSOLIDATE!T12-CONSOLIDATE!U12</f>
        <v>-0.2200000000000002</v>
      </c>
      <c r="U12" s="8">
        <f>+CONSOLIDATE!V12-CONSOLIDATE!W12</f>
        <v>-4.0000000000000036E-2</v>
      </c>
      <c r="V12" s="4">
        <f>+CONSOLIDATE!W12-CONSOLIDATE!X12</f>
        <v>-2.9999999999999805E-2</v>
      </c>
      <c r="W12" s="9">
        <f>+CONSOLIDATE!X12-CONSOLIDATE!Y12</f>
        <v>-0.12000000000000011</v>
      </c>
      <c r="X12" s="8">
        <f>+CONSOLIDATE!Z12-CONSOLIDATE!AA12</f>
        <v>-8.0000000000000071E-2</v>
      </c>
      <c r="Y12" s="4">
        <f>+CONSOLIDATE!AA12-CONSOLIDATE!AB12</f>
        <v>-9.9999999999999645E-2</v>
      </c>
      <c r="Z12" s="9">
        <f>+CONSOLIDATE!AB12-CONSOLIDATE!AC12</f>
        <v>4.9999999999999822E-2</v>
      </c>
      <c r="AA12" s="8">
        <f>+CONSOLIDATE!AD12-CONSOLIDATE!AE12</f>
        <v>3.0000000000000249E-2</v>
      </c>
      <c r="AB12" s="4">
        <f>+CONSOLIDATE!AE12-CONSOLIDATE!AF12</f>
        <v>-4.9999999999999822E-2</v>
      </c>
      <c r="AC12" s="9">
        <f>+CONSOLIDATE!AF12-CONSOLIDATE!AG12</f>
        <v>-8.0000000000000071E-2</v>
      </c>
    </row>
    <row r="13" spans="1:29" hidden="1" x14ac:dyDescent="0.3">
      <c r="A13" s="69"/>
      <c r="B13" s="82"/>
      <c r="C13" s="71"/>
      <c r="D13" s="61">
        <v>11</v>
      </c>
      <c r="E13" s="33" t="s">
        <v>20</v>
      </c>
      <c r="F13" s="8">
        <f>CONSOLIDATE!C13-CONSOLIDATE!B13</f>
        <v>14</v>
      </c>
      <c r="G13" s="4">
        <f>CONSOLIDATE!D13-CONSOLIDATE!C13</f>
        <v>-14</v>
      </c>
      <c r="H13" s="9">
        <f>CONSOLIDATE!E13-CONSOLIDATE!D13</f>
        <v>0</v>
      </c>
      <c r="I13" s="8">
        <f>+CONSOLIDATE!F13-CONSOLIDATE!G13</f>
        <v>0.35000000000000009</v>
      </c>
      <c r="J13" s="4">
        <f>+CONSOLIDATE!G13-CONSOLIDATE!H13</f>
        <v>-0.37000000000000011</v>
      </c>
      <c r="K13" s="9">
        <f>+CONSOLIDATE!H13-CONSOLIDATE!I13</f>
        <v>-2.0000000000000018E-2</v>
      </c>
      <c r="L13" s="8">
        <f>+CONSOLIDATE!J13-CONSOLIDATE!K13</f>
        <v>0.39999999999999991</v>
      </c>
      <c r="M13" s="4">
        <f>+CONSOLIDATE!K13-CONSOLIDATE!L13</f>
        <v>-0.20000000000000018</v>
      </c>
      <c r="N13" s="9">
        <f>+CONSOLIDATE!L13-CONSOLIDATE!M13</f>
        <v>-0.21999999999999975</v>
      </c>
      <c r="O13" s="8">
        <f>+CONSOLIDATE!N13-CONSOLIDATE!O13</f>
        <v>0.48999999999999977</v>
      </c>
      <c r="P13" s="4">
        <f>+CONSOLIDATE!O13-CONSOLIDATE!P13</f>
        <v>-0.4099999999999997</v>
      </c>
      <c r="Q13" s="9">
        <f>+CONSOLIDATE!P13-CONSOLIDATE!Q13</f>
        <v>3.9999999999999591E-2</v>
      </c>
      <c r="R13" s="8">
        <f>+CONSOLIDATE!R13-CONSOLIDATE!S13</f>
        <v>4.0000000000000036E-2</v>
      </c>
      <c r="S13" s="4">
        <f>+CONSOLIDATE!S13-CONSOLIDATE!T13</f>
        <v>-0.30000000000000027</v>
      </c>
      <c r="T13" s="9">
        <f>+CONSOLIDATE!T13-CONSOLIDATE!U13</f>
        <v>-5.9999999999999609E-2</v>
      </c>
      <c r="U13" s="8">
        <f>+CONSOLIDATE!V13-CONSOLIDATE!W13</f>
        <v>0.39999999999999991</v>
      </c>
      <c r="V13" s="4">
        <f>+CONSOLIDATE!W13-CONSOLIDATE!X13</f>
        <v>-0.2799999999999998</v>
      </c>
      <c r="W13" s="9">
        <f>+CONSOLIDATE!X13-CONSOLIDATE!Y13</f>
        <v>-0.11000000000000032</v>
      </c>
      <c r="X13" s="8">
        <f>+CONSOLIDATE!Z13-CONSOLIDATE!AA13</f>
        <v>0.48</v>
      </c>
      <c r="Y13" s="4">
        <f>+CONSOLIDATE!AA13-CONSOLIDATE!AB13</f>
        <v>-0.36999999999999966</v>
      </c>
      <c r="Z13" s="9">
        <f>+CONSOLIDATE!AB13-CONSOLIDATE!AC13</f>
        <v>5.9999999999999609E-2</v>
      </c>
      <c r="AA13" s="8">
        <f>+CONSOLIDATE!AD13-CONSOLIDATE!AE13</f>
        <v>0.35999999999999988</v>
      </c>
      <c r="AB13" s="4">
        <f>+CONSOLIDATE!AE13-CONSOLIDATE!AF13</f>
        <v>-0.69999999999999973</v>
      </c>
      <c r="AC13" s="9">
        <f>+CONSOLIDATE!AF13-CONSOLIDATE!AG13</f>
        <v>0.14999999999999947</v>
      </c>
    </row>
    <row r="14" spans="1:29" hidden="1" x14ac:dyDescent="0.3">
      <c r="A14" s="69"/>
      <c r="B14" s="82"/>
      <c r="C14" s="71"/>
      <c r="D14" s="61">
        <v>12</v>
      </c>
      <c r="E14" s="33" t="s">
        <v>21</v>
      </c>
      <c r="F14" s="8">
        <f>CONSOLIDATE!C14-CONSOLIDATE!B14</f>
        <v>2</v>
      </c>
      <c r="G14" s="4">
        <f>CONSOLIDATE!D14-CONSOLIDATE!C14</f>
        <v>0</v>
      </c>
      <c r="H14" s="9">
        <f>CONSOLIDATE!E14-CONSOLIDATE!D14</f>
        <v>-4</v>
      </c>
      <c r="I14" s="8">
        <f>+CONSOLIDATE!F14-CONSOLIDATE!G14</f>
        <v>9.9999999999997868E-3</v>
      </c>
      <c r="J14" s="4">
        <f>+CONSOLIDATE!G14-CONSOLIDATE!H14</f>
        <v>-2.0000000000000018E-2</v>
      </c>
      <c r="K14" s="9">
        <f>+CONSOLIDATE!H14-CONSOLIDATE!I14</f>
        <v>-4.9999999999999822E-2</v>
      </c>
      <c r="L14" s="8">
        <f>+CONSOLIDATE!J14-CONSOLIDATE!K14</f>
        <v>2.9999999999999805E-2</v>
      </c>
      <c r="M14" s="4">
        <f>+CONSOLIDATE!K14-CONSOLIDATE!L14</f>
        <v>-0.12999999999999989</v>
      </c>
      <c r="N14" s="9">
        <f>+CONSOLIDATE!L14-CONSOLIDATE!M14</f>
        <v>-0.10999999999999988</v>
      </c>
      <c r="O14" s="8">
        <f>+CONSOLIDATE!N14-CONSOLIDATE!O14</f>
        <v>5.9999999999999609E-2</v>
      </c>
      <c r="P14" s="4">
        <f>+CONSOLIDATE!O14-CONSOLIDATE!P14</f>
        <v>-4.0000000000000036E-2</v>
      </c>
      <c r="Q14" s="9">
        <f>+CONSOLIDATE!P14-CONSOLIDATE!Q14</f>
        <v>8.0000000000000071E-2</v>
      </c>
      <c r="R14" s="8">
        <f>+CONSOLIDATE!R14-CONSOLIDATE!S14</f>
        <v>-8.9999999999999858E-2</v>
      </c>
      <c r="S14" s="4">
        <f>+CONSOLIDATE!S14-CONSOLIDATE!T14</f>
        <v>0.30999999999999961</v>
      </c>
      <c r="T14" s="9">
        <f>+CONSOLIDATE!T14-CONSOLIDATE!U14</f>
        <v>-0.53999999999999959</v>
      </c>
      <c r="U14" s="8">
        <f>+CONSOLIDATE!V14-CONSOLIDATE!W14</f>
        <v>8.9999999999999858E-2</v>
      </c>
      <c r="V14" s="4">
        <f>+CONSOLIDATE!W14-CONSOLIDATE!X14</f>
        <v>-0.14000000000000012</v>
      </c>
      <c r="W14" s="9">
        <f>+CONSOLIDATE!X14-CONSOLIDATE!Y14</f>
        <v>0.14000000000000012</v>
      </c>
      <c r="X14" s="8">
        <f>+CONSOLIDATE!Z14-CONSOLIDATE!AA14</f>
        <v>0.11000000000000032</v>
      </c>
      <c r="Y14" s="4">
        <f>+CONSOLIDATE!AA14-CONSOLIDATE!AB14</f>
        <v>-0.14999999999999991</v>
      </c>
      <c r="Z14" s="9">
        <f>+CONSOLIDATE!AB14-CONSOLIDATE!AC14</f>
        <v>2.9999999999999805E-2</v>
      </c>
      <c r="AA14" s="8">
        <f>+CONSOLIDATE!AD14-CONSOLIDATE!AE14</f>
        <v>-0.12999999999999989</v>
      </c>
      <c r="AB14" s="4">
        <f>+CONSOLIDATE!AE14-CONSOLIDATE!AF14</f>
        <v>-0.10000000000000053</v>
      </c>
      <c r="AC14" s="9">
        <f>+CONSOLIDATE!AF14-CONSOLIDATE!AG14</f>
        <v>0.21999999999999975</v>
      </c>
    </row>
    <row r="15" spans="1:29" hidden="1" x14ac:dyDescent="0.3">
      <c r="A15" s="69"/>
      <c r="B15" s="82"/>
      <c r="C15" s="71"/>
      <c r="D15" s="61">
        <v>13</v>
      </c>
      <c r="E15" s="33" t="s">
        <v>22</v>
      </c>
      <c r="F15" s="8">
        <f>CONSOLIDATE!C15-CONSOLIDATE!B15</f>
        <v>-1</v>
      </c>
      <c r="G15" s="4">
        <f>CONSOLIDATE!D15-CONSOLIDATE!C15</f>
        <v>5</v>
      </c>
      <c r="H15" s="9">
        <f>CONSOLIDATE!E15-CONSOLIDATE!D15</f>
        <v>1</v>
      </c>
      <c r="I15" s="8">
        <f>+CONSOLIDATE!F15-CONSOLIDATE!G15</f>
        <v>0</v>
      </c>
      <c r="J15" s="4">
        <f>+CONSOLIDATE!G15-CONSOLIDATE!H15</f>
        <v>1.0000000000000231E-2</v>
      </c>
      <c r="K15" s="9">
        <f>+CONSOLIDATE!H15-CONSOLIDATE!I15</f>
        <v>8.0000000000000071E-2</v>
      </c>
      <c r="L15" s="8">
        <f>+CONSOLIDATE!J15-CONSOLIDATE!K15</f>
        <v>9.9999999999997868E-3</v>
      </c>
      <c r="M15" s="4">
        <f>+CONSOLIDATE!K15-CONSOLIDATE!L15</f>
        <v>1.0000000000000231E-2</v>
      </c>
      <c r="N15" s="9">
        <f>+CONSOLIDATE!L15-CONSOLIDATE!M15</f>
        <v>0.12000000000000011</v>
      </c>
      <c r="O15" s="8">
        <f>+CONSOLIDATE!N15-CONSOLIDATE!O15</f>
        <v>2.0000000000000018E-2</v>
      </c>
      <c r="P15" s="4">
        <f>+CONSOLIDATE!O15-CONSOLIDATE!P15</f>
        <v>-4.0000000000000036E-2</v>
      </c>
      <c r="Q15" s="9">
        <f>+CONSOLIDATE!P15-CONSOLIDATE!Q15</f>
        <v>0.18000000000000016</v>
      </c>
      <c r="R15" s="8">
        <f>+CONSOLIDATE!R15-CONSOLIDATE!S15</f>
        <v>-4.9999999999999822E-2</v>
      </c>
      <c r="S15" s="4">
        <f>+CONSOLIDATE!S15-CONSOLIDATE!T15</f>
        <v>0.43000000000000016</v>
      </c>
      <c r="T15" s="9">
        <f>+CONSOLIDATE!T15-CONSOLIDATE!U15</f>
        <v>-0.33000000000000007</v>
      </c>
      <c r="U15" s="8">
        <f>+CONSOLIDATE!V15-CONSOLIDATE!W15</f>
        <v>-6.999999999999984E-2</v>
      </c>
      <c r="V15" s="4">
        <f>+CONSOLIDATE!W15-CONSOLIDATE!X15</f>
        <v>-5.0000000000000266E-2</v>
      </c>
      <c r="W15" s="9">
        <f>+CONSOLIDATE!X15-CONSOLIDATE!Y15</f>
        <v>0.11000000000000032</v>
      </c>
      <c r="X15" s="8">
        <f>+CONSOLIDATE!Z15-CONSOLIDATE!AA15</f>
        <v>-8.0000000000000071E-2</v>
      </c>
      <c r="Y15" s="4">
        <f>+CONSOLIDATE!AA15-CONSOLIDATE!AB15</f>
        <v>-3.9999999999999591E-2</v>
      </c>
      <c r="Z15" s="9">
        <f>+CONSOLIDATE!AB15-CONSOLIDATE!AC15</f>
        <v>0.13999999999999968</v>
      </c>
      <c r="AA15" s="8">
        <f>+CONSOLIDATE!AD15-CONSOLIDATE!AE15</f>
        <v>0.15000000000000036</v>
      </c>
      <c r="AB15" s="4">
        <f>+CONSOLIDATE!AE15-CONSOLIDATE!AF15</f>
        <v>-0.35000000000000053</v>
      </c>
      <c r="AC15" s="9">
        <f>+CONSOLIDATE!AF15-CONSOLIDATE!AG15</f>
        <v>0.35000000000000053</v>
      </c>
    </row>
    <row r="16" spans="1:29" hidden="1" x14ac:dyDescent="0.3">
      <c r="A16" s="69"/>
      <c r="B16" s="82"/>
      <c r="C16" s="71"/>
      <c r="D16" s="61">
        <v>14</v>
      </c>
      <c r="E16" s="33" t="s">
        <v>23</v>
      </c>
      <c r="F16" s="8">
        <f>CONSOLIDATE!C16-CONSOLIDATE!B16</f>
        <v>2</v>
      </c>
      <c r="G16" s="4">
        <f>CONSOLIDATE!D16-CONSOLIDATE!C16</f>
        <v>-10</v>
      </c>
      <c r="H16" s="9">
        <f>CONSOLIDATE!E16-CONSOLIDATE!D16</f>
        <v>1</v>
      </c>
      <c r="I16" s="8">
        <f>+CONSOLIDATE!F16-CONSOLIDATE!G16</f>
        <v>4.0000000000000036E-2</v>
      </c>
      <c r="J16" s="4">
        <f>+CONSOLIDATE!G16-CONSOLIDATE!H16</f>
        <v>-0.17000000000000037</v>
      </c>
      <c r="K16" s="9">
        <f>+CONSOLIDATE!H16-CONSOLIDATE!I16</f>
        <v>-4.9999999999999378E-2</v>
      </c>
      <c r="L16" s="8">
        <f>+CONSOLIDATE!J16-CONSOLIDATE!K16</f>
        <v>4.0000000000000036E-2</v>
      </c>
      <c r="M16" s="4">
        <f>+CONSOLIDATE!K16-CONSOLIDATE!L16</f>
        <v>0.14999999999999991</v>
      </c>
      <c r="N16" s="9">
        <f>+CONSOLIDATE!L16-CONSOLIDATE!M16</f>
        <v>-0.12000000000000011</v>
      </c>
      <c r="O16" s="8">
        <f>+CONSOLIDATE!N16-CONSOLIDATE!O16</f>
        <v>6.0000000000000053E-2</v>
      </c>
      <c r="P16" s="4">
        <f>+CONSOLIDATE!O16-CONSOLIDATE!P16</f>
        <v>-0.18999999999999995</v>
      </c>
      <c r="Q16" s="9">
        <f>+CONSOLIDATE!P16-CONSOLIDATE!Q16</f>
        <v>4.0000000000000036E-2</v>
      </c>
      <c r="R16" s="8">
        <f>+CONSOLIDATE!R16-CONSOLIDATE!S16</f>
        <v>0.12000000000000011</v>
      </c>
      <c r="S16" s="4">
        <f>+CONSOLIDATE!S16-CONSOLIDATE!T16</f>
        <v>0.14000000000000012</v>
      </c>
      <c r="T16" s="9">
        <f>+CONSOLIDATE!T16-CONSOLIDATE!U16</f>
        <v>-0.35000000000000009</v>
      </c>
      <c r="U16" s="8">
        <f>+CONSOLIDATE!V16-CONSOLIDATE!W16</f>
        <v>4.0000000000000036E-2</v>
      </c>
      <c r="V16" s="4">
        <f>+CONSOLIDATE!W16-CONSOLIDATE!X16</f>
        <v>-0.61000000000000032</v>
      </c>
      <c r="W16" s="9">
        <f>+CONSOLIDATE!X16-CONSOLIDATE!Y16</f>
        <v>0.32000000000000028</v>
      </c>
      <c r="X16" s="8">
        <f>+CONSOLIDATE!Z16-CONSOLIDATE!AA16</f>
        <v>-4.0000000000000036E-2</v>
      </c>
      <c r="Y16" s="4">
        <f>+CONSOLIDATE!AA16-CONSOLIDATE!AB16</f>
        <v>-0.4399999999999995</v>
      </c>
      <c r="Z16" s="9">
        <f>+CONSOLIDATE!AB16-CONSOLIDATE!AC16</f>
        <v>0.22999999999999954</v>
      </c>
      <c r="AA16" s="8">
        <f>+CONSOLIDATE!AD16-CONSOLIDATE!AE16</f>
        <v>4.9999999999999822E-2</v>
      </c>
      <c r="AB16" s="4">
        <f>+CONSOLIDATE!AE16-CONSOLIDATE!AF16</f>
        <v>-0.19000000000000039</v>
      </c>
      <c r="AC16" s="9">
        <f>+CONSOLIDATE!AF16-CONSOLIDATE!AG16</f>
        <v>-0.28000000000000025</v>
      </c>
    </row>
    <row r="17" spans="1:29" ht="28.8" hidden="1" x14ac:dyDescent="0.3">
      <c r="A17" s="69"/>
      <c r="B17" s="82"/>
      <c r="C17" s="71"/>
      <c r="D17" s="61">
        <v>15</v>
      </c>
      <c r="E17" s="33" t="s">
        <v>24</v>
      </c>
      <c r="F17" s="8">
        <f>CONSOLIDATE!C17-CONSOLIDATE!B17</f>
        <v>-13</v>
      </c>
      <c r="G17" s="4">
        <f>CONSOLIDATE!D17-CONSOLIDATE!C17</f>
        <v>11</v>
      </c>
      <c r="H17" s="9">
        <f>CONSOLIDATE!E17-CONSOLIDATE!D17</f>
        <v>-5</v>
      </c>
      <c r="I17" s="8">
        <f>+CONSOLIDATE!F17-CONSOLIDATE!G17</f>
        <v>-0.29000000000000004</v>
      </c>
      <c r="J17" s="4">
        <f>+CONSOLIDATE!G17-CONSOLIDATE!H17</f>
        <v>0.24000000000000021</v>
      </c>
      <c r="K17" s="9">
        <f>+CONSOLIDATE!H17-CONSOLIDATE!I17</f>
        <v>-0.12000000000000011</v>
      </c>
      <c r="L17" s="8">
        <f>+CONSOLIDATE!J17-CONSOLIDATE!K17</f>
        <v>-0.25</v>
      </c>
      <c r="M17" s="4">
        <f>+CONSOLIDATE!K17-CONSOLIDATE!L17</f>
        <v>0.14000000000000012</v>
      </c>
      <c r="N17" s="9">
        <f>+CONSOLIDATE!L17-CONSOLIDATE!M17</f>
        <v>-9.9999999999997868E-3</v>
      </c>
      <c r="O17" s="8">
        <f>+CONSOLIDATE!N17-CONSOLIDATE!O17</f>
        <v>-0.14999999999999991</v>
      </c>
      <c r="P17" s="4">
        <f>+CONSOLIDATE!O17-CONSOLIDATE!P17</f>
        <v>0.12000000000000011</v>
      </c>
      <c r="Q17" s="9">
        <f>+CONSOLIDATE!P17-CONSOLIDATE!Q17</f>
        <v>-5.9999999999999609E-2</v>
      </c>
      <c r="R17" s="8">
        <f>+CONSOLIDATE!R17-CONSOLIDATE!S17</f>
        <v>-0.59999999999999964</v>
      </c>
      <c r="S17" s="4">
        <f>+CONSOLIDATE!S17-CONSOLIDATE!T17</f>
        <v>0.50999999999999979</v>
      </c>
      <c r="T17" s="9">
        <f>+CONSOLIDATE!T17-CONSOLIDATE!U17</f>
        <v>-0.10999999999999988</v>
      </c>
      <c r="U17" s="8">
        <f>+CONSOLIDATE!V17-CONSOLIDATE!W17</f>
        <v>-0.27</v>
      </c>
      <c r="V17" s="4">
        <f>+CONSOLIDATE!W17-CONSOLIDATE!X17</f>
        <v>0.25</v>
      </c>
      <c r="W17" s="9">
        <f>+CONSOLIDATE!X17-CONSOLIDATE!Y17</f>
        <v>-0.16000000000000014</v>
      </c>
      <c r="X17" s="8">
        <f>+CONSOLIDATE!Z17-CONSOLIDATE!AA17</f>
        <v>-0.21999999999999975</v>
      </c>
      <c r="Y17" s="4">
        <f>+CONSOLIDATE!AA17-CONSOLIDATE!AB17</f>
        <v>0.14999999999999991</v>
      </c>
      <c r="Z17" s="9">
        <f>+CONSOLIDATE!AB17-CONSOLIDATE!AC17</f>
        <v>-0.11999999999999966</v>
      </c>
      <c r="AA17" s="8">
        <f>+CONSOLIDATE!AD17-CONSOLIDATE!AE17</f>
        <v>-0.22000000000000064</v>
      </c>
      <c r="AB17" s="4">
        <f>+CONSOLIDATE!AE17-CONSOLIDATE!AF17</f>
        <v>0.24000000000000021</v>
      </c>
      <c r="AC17" s="9">
        <f>+CONSOLIDATE!AF17-CONSOLIDATE!AG17</f>
        <v>-0.29000000000000004</v>
      </c>
    </row>
    <row r="18" spans="1:29" hidden="1" x14ac:dyDescent="0.3">
      <c r="A18" s="69"/>
      <c r="B18" s="82"/>
      <c r="C18" s="71"/>
      <c r="D18" s="61">
        <v>16</v>
      </c>
      <c r="E18" s="33" t="s">
        <v>25</v>
      </c>
      <c r="F18" s="8">
        <f>CONSOLIDATE!C18-CONSOLIDATE!B18</f>
        <v>2</v>
      </c>
      <c r="G18" s="4">
        <f>CONSOLIDATE!D18-CONSOLIDATE!C18</f>
        <v>0</v>
      </c>
      <c r="H18" s="9">
        <f>CONSOLIDATE!E18-CONSOLIDATE!D18</f>
        <v>-1</v>
      </c>
      <c r="I18" s="8">
        <f>+CONSOLIDATE!F18-CONSOLIDATE!G18</f>
        <v>8.0000000000000071E-2</v>
      </c>
      <c r="J18" s="4">
        <f>+CONSOLIDATE!G18-CONSOLIDATE!H18</f>
        <v>-0.10999999999999988</v>
      </c>
      <c r="K18" s="9">
        <f>+CONSOLIDATE!H18-CONSOLIDATE!I18</f>
        <v>4.9999999999999822E-2</v>
      </c>
      <c r="L18" s="8">
        <f>+CONSOLIDATE!J18-CONSOLIDATE!K18</f>
        <v>0.25</v>
      </c>
      <c r="M18" s="4">
        <f>+CONSOLIDATE!K18-CONSOLIDATE!L18</f>
        <v>-8.0000000000000071E-2</v>
      </c>
      <c r="N18" s="9">
        <f>+CONSOLIDATE!L18-CONSOLIDATE!M18</f>
        <v>0.10000000000000009</v>
      </c>
      <c r="O18" s="6">
        <f>+CONSOLIDATE!N18-CONSOLIDATE!O18</f>
        <v>0.16999999999999993</v>
      </c>
      <c r="P18" s="5">
        <f>+CONSOLIDATE!O18-CONSOLIDATE!P18</f>
        <v>5.0000000000000266E-2</v>
      </c>
      <c r="Q18" s="7">
        <f>+CONSOLIDATE!P18-CONSOLIDATE!Q18</f>
        <v>0.12999999999999989</v>
      </c>
      <c r="R18" s="8">
        <f>+CONSOLIDATE!R18-CONSOLIDATE!S18</f>
        <v>0.12000000000000011</v>
      </c>
      <c r="S18" s="4">
        <f>+CONSOLIDATE!S18-CONSOLIDATE!T18</f>
        <v>-0.37999999999999989</v>
      </c>
      <c r="T18" s="9">
        <f>+CONSOLIDATE!T18-CONSOLIDATE!U18</f>
        <v>5.9999999999999609E-2</v>
      </c>
      <c r="U18" s="8">
        <f>+CONSOLIDATE!V18-CONSOLIDATE!W18</f>
        <v>0</v>
      </c>
      <c r="V18" s="4">
        <f>+CONSOLIDATE!W18-CONSOLIDATE!X18</f>
        <v>-2.0000000000000018E-2</v>
      </c>
      <c r="W18" s="9">
        <f>+CONSOLIDATE!X18-CONSOLIDATE!Y18</f>
        <v>1.0000000000000231E-2</v>
      </c>
      <c r="X18" s="8">
        <f>+CONSOLIDATE!Z18-CONSOLIDATE!AA18</f>
        <v>2.0000000000000018E-2</v>
      </c>
      <c r="Y18" s="4">
        <f>+CONSOLIDATE!AA18-CONSOLIDATE!AB18</f>
        <v>-8.0000000000000071E-2</v>
      </c>
      <c r="Z18" s="9">
        <f>+CONSOLIDATE!AB18-CONSOLIDATE!AC18</f>
        <v>-0.10000000000000009</v>
      </c>
      <c r="AA18" s="8">
        <f>+CONSOLIDATE!AD18-CONSOLIDATE!AE18</f>
        <v>-4.9999999999999822E-2</v>
      </c>
      <c r="AB18" s="4">
        <f>+CONSOLIDATE!AE18-CONSOLIDATE!AF18</f>
        <v>-0.11000000000000032</v>
      </c>
      <c r="AC18" s="9">
        <f>+CONSOLIDATE!AF18-CONSOLIDATE!AG18</f>
        <v>6.0000000000000497E-2</v>
      </c>
    </row>
    <row r="19" spans="1:29" hidden="1" x14ac:dyDescent="0.3">
      <c r="A19" s="69"/>
      <c r="B19" s="82"/>
      <c r="C19" s="71"/>
      <c r="D19" s="61">
        <v>17</v>
      </c>
      <c r="E19" s="33" t="s">
        <v>26</v>
      </c>
      <c r="F19" s="8">
        <f>CONSOLIDATE!C19-CONSOLIDATE!B19</f>
        <v>-11</v>
      </c>
      <c r="G19" s="4">
        <f>CONSOLIDATE!D19-CONSOLIDATE!C19</f>
        <v>10</v>
      </c>
      <c r="H19" s="9">
        <f>CONSOLIDATE!E19-CONSOLIDATE!D19</f>
        <v>-3</v>
      </c>
      <c r="I19" s="8">
        <f>+CONSOLIDATE!F19-CONSOLIDATE!G19</f>
        <v>-0.23999999999999977</v>
      </c>
      <c r="J19" s="4">
        <f>+CONSOLIDATE!G19-CONSOLIDATE!H19</f>
        <v>0.16999999999999948</v>
      </c>
      <c r="K19" s="9">
        <f>+CONSOLIDATE!H19-CONSOLIDATE!I19</f>
        <v>-9.9999999999997868E-3</v>
      </c>
      <c r="L19" s="8">
        <f>+CONSOLIDATE!J19-CONSOLIDATE!K19</f>
        <v>-0.14000000000000012</v>
      </c>
      <c r="M19" s="4">
        <f>+CONSOLIDATE!K19-CONSOLIDATE!L19</f>
        <v>0.35000000000000009</v>
      </c>
      <c r="N19" s="9">
        <f>+CONSOLIDATE!L19-CONSOLIDATE!M19</f>
        <v>-0.39000000000000012</v>
      </c>
      <c r="O19" s="8">
        <f>+CONSOLIDATE!N19-CONSOLIDATE!O19</f>
        <v>-0.25000000000000044</v>
      </c>
      <c r="P19" s="4">
        <f>+CONSOLIDATE!O19-CONSOLIDATE!P19</f>
        <v>8.0000000000000071E-2</v>
      </c>
      <c r="Q19" s="9">
        <f>+CONSOLIDATE!P19-CONSOLIDATE!Q19</f>
        <v>0.17000000000000037</v>
      </c>
      <c r="R19" s="8">
        <f>+CONSOLIDATE!R19-CONSOLIDATE!S19</f>
        <v>-5.0000000000000266E-2</v>
      </c>
      <c r="S19" s="4">
        <f>+CONSOLIDATE!S19-CONSOLIDATE!T19</f>
        <v>0.24000000000000021</v>
      </c>
      <c r="T19" s="9">
        <f>+CONSOLIDATE!T19-CONSOLIDATE!U19</f>
        <v>-0.20999999999999996</v>
      </c>
      <c r="U19" s="8">
        <f>+CONSOLIDATE!V19-CONSOLIDATE!W19</f>
        <v>-0.39999999999999947</v>
      </c>
      <c r="V19" s="4">
        <f>+CONSOLIDATE!W19-CONSOLIDATE!X19</f>
        <v>0.30999999999999961</v>
      </c>
      <c r="W19" s="9">
        <f>+CONSOLIDATE!X19-CONSOLIDATE!Y19</f>
        <v>0</v>
      </c>
      <c r="X19" s="8">
        <f>+CONSOLIDATE!Z19-CONSOLIDATE!AA19</f>
        <v>-0.73999999999999977</v>
      </c>
      <c r="Y19" s="4">
        <f>+CONSOLIDATE!AA19-CONSOLIDATE!AB19</f>
        <v>0.1599999999999997</v>
      </c>
      <c r="Z19" s="9">
        <f>+CONSOLIDATE!AB19-CONSOLIDATE!AC19</f>
        <v>0.18000000000000016</v>
      </c>
      <c r="AA19" s="8">
        <f>+CONSOLIDATE!AD19-CONSOLIDATE!AE19</f>
        <v>0.17999999999999972</v>
      </c>
      <c r="AB19" s="4">
        <f>+CONSOLIDATE!AE19-CONSOLIDATE!AF19</f>
        <v>-0.16999999999999993</v>
      </c>
      <c r="AC19" s="9">
        <f>+CONSOLIDATE!AF19-CONSOLIDATE!AG19</f>
        <v>0.26999999999999957</v>
      </c>
    </row>
    <row r="20" spans="1:29" hidden="1" x14ac:dyDescent="0.3">
      <c r="A20" s="69"/>
      <c r="B20" s="82"/>
      <c r="C20" s="71"/>
      <c r="D20" s="61">
        <v>18</v>
      </c>
      <c r="E20" s="33" t="s">
        <v>27</v>
      </c>
      <c r="F20" s="6">
        <f>CONSOLIDATE!C20-CONSOLIDATE!B20</f>
        <v>2</v>
      </c>
      <c r="G20" s="5">
        <f>CONSOLIDATE!D20-CONSOLIDATE!C20</f>
        <v>5</v>
      </c>
      <c r="H20" s="7">
        <f>CONSOLIDATE!E20-CONSOLIDATE!D20</f>
        <v>1</v>
      </c>
      <c r="I20" s="8">
        <f>+CONSOLIDATE!F20-CONSOLIDATE!G20</f>
        <v>2.0000000000000018E-2</v>
      </c>
      <c r="J20" s="4">
        <f>+CONSOLIDATE!G20-CONSOLIDATE!H20</f>
        <v>7.0000000000000284E-2</v>
      </c>
      <c r="K20" s="9">
        <f>+CONSOLIDATE!H20-CONSOLIDATE!I20</f>
        <v>0.10999999999999988</v>
      </c>
      <c r="L20" s="8">
        <f>+CONSOLIDATE!J20-CONSOLIDATE!K20</f>
        <v>0.22999999999999998</v>
      </c>
      <c r="M20" s="4">
        <f>+CONSOLIDATE!K20-CONSOLIDATE!L20</f>
        <v>-7.0000000000000284E-2</v>
      </c>
      <c r="N20" s="9">
        <f>+CONSOLIDATE!L20-CONSOLIDATE!M20</f>
        <v>0.30000000000000027</v>
      </c>
      <c r="O20" s="8">
        <f>+CONSOLIDATE!N20-CONSOLIDATE!O20</f>
        <v>2.9999999999999805E-2</v>
      </c>
      <c r="P20" s="4">
        <f>+CONSOLIDATE!O20-CONSOLIDATE!P20</f>
        <v>0.16000000000000014</v>
      </c>
      <c r="Q20" s="9">
        <f>+CONSOLIDATE!P20-CONSOLIDATE!Q20</f>
        <v>7.0000000000000284E-2</v>
      </c>
      <c r="R20" s="8">
        <f>+CONSOLIDATE!R20-CONSOLIDATE!S20</f>
        <v>-0.17000000000000037</v>
      </c>
      <c r="S20" s="4">
        <f>+CONSOLIDATE!S20-CONSOLIDATE!T20</f>
        <v>0.57000000000000028</v>
      </c>
      <c r="T20" s="9">
        <f>+CONSOLIDATE!T20-CONSOLIDATE!U20</f>
        <v>-0.3400000000000003</v>
      </c>
      <c r="U20" s="8">
        <f>+CONSOLIDATE!V20-CONSOLIDATE!W20</f>
        <v>0.14000000000000012</v>
      </c>
      <c r="V20" s="4">
        <f>+CONSOLIDATE!W20-CONSOLIDATE!X20</f>
        <v>6.999999999999984E-2</v>
      </c>
      <c r="W20" s="9">
        <f>+CONSOLIDATE!X20-CONSOLIDATE!Y20</f>
        <v>7.0000000000000284E-2</v>
      </c>
      <c r="X20" s="8">
        <f>+CONSOLIDATE!Z20-CONSOLIDATE!AA20</f>
        <v>-0.12999999999999989</v>
      </c>
      <c r="Y20" s="4">
        <f>+CONSOLIDATE!AA20-CONSOLIDATE!AB20</f>
        <v>-0.29000000000000004</v>
      </c>
      <c r="Z20" s="9">
        <f>+CONSOLIDATE!AB20-CONSOLIDATE!AC20</f>
        <v>0.33999999999999986</v>
      </c>
      <c r="AA20" s="8">
        <f>+CONSOLIDATE!AD20-CONSOLIDATE!AE20</f>
        <v>5.0000000000000711E-2</v>
      </c>
      <c r="AB20" s="4">
        <f>+CONSOLIDATE!AE20-CONSOLIDATE!AF20</f>
        <v>-0.10000000000000053</v>
      </c>
      <c r="AC20" s="9">
        <f>+CONSOLIDATE!AF20-CONSOLIDATE!AG20</f>
        <v>0.26000000000000023</v>
      </c>
    </row>
    <row r="21" spans="1:29" hidden="1" x14ac:dyDescent="0.3">
      <c r="A21" s="69"/>
      <c r="B21" s="82"/>
      <c r="C21" s="71"/>
      <c r="D21" s="61">
        <v>19</v>
      </c>
      <c r="E21" s="33" t="s">
        <v>28</v>
      </c>
      <c r="F21" s="6">
        <f>CONSOLIDATE!C21-CONSOLIDATE!B21</f>
        <v>0</v>
      </c>
      <c r="G21" s="5">
        <f>CONSOLIDATE!D21-CONSOLIDATE!C21</f>
        <v>1</v>
      </c>
      <c r="H21" s="7">
        <f>CONSOLIDATE!E21-CONSOLIDATE!D21</f>
        <v>1</v>
      </c>
      <c r="I21" s="8">
        <f>+CONSOLIDATE!F21-CONSOLIDATE!G21</f>
        <v>1.0000000000000231E-2</v>
      </c>
      <c r="J21" s="4">
        <f>+CONSOLIDATE!G21-CONSOLIDATE!H21</f>
        <v>0</v>
      </c>
      <c r="K21" s="9">
        <f>+CONSOLIDATE!H21-CONSOLIDATE!I21</f>
        <v>6.999999999999984E-2</v>
      </c>
      <c r="L21" s="8">
        <f>+CONSOLIDATE!J21-CONSOLIDATE!K21</f>
        <v>0.12999999999999989</v>
      </c>
      <c r="M21" s="4">
        <f>+CONSOLIDATE!K21-CONSOLIDATE!L21</f>
        <v>6.999999999999984E-2</v>
      </c>
      <c r="N21" s="9">
        <f>+CONSOLIDATE!L21-CONSOLIDATE!M21</f>
        <v>0.10000000000000009</v>
      </c>
      <c r="O21" s="8">
        <f>+CONSOLIDATE!N21-CONSOLIDATE!O21</f>
        <v>-0.12999999999999989</v>
      </c>
      <c r="P21" s="4">
        <f>+CONSOLIDATE!O21-CONSOLIDATE!P21</f>
        <v>0.14999999999999991</v>
      </c>
      <c r="Q21" s="9">
        <f>+CONSOLIDATE!P21-CONSOLIDATE!Q21</f>
        <v>0</v>
      </c>
      <c r="R21" s="8">
        <f>+CONSOLIDATE!R21-CONSOLIDATE!S21</f>
        <v>0.12999999999999989</v>
      </c>
      <c r="S21" s="4">
        <f>+CONSOLIDATE!S21-CONSOLIDATE!T21</f>
        <v>-6.0000000000000053E-2</v>
      </c>
      <c r="T21" s="9">
        <f>+CONSOLIDATE!T21-CONSOLIDATE!U21</f>
        <v>-9.9999999999997868E-3</v>
      </c>
      <c r="U21" s="8">
        <f>+CONSOLIDATE!V21-CONSOLIDATE!W21</f>
        <v>-8.0000000000000071E-2</v>
      </c>
      <c r="V21" s="4">
        <f>+CONSOLIDATE!W21-CONSOLIDATE!X21</f>
        <v>3.0000000000000249E-2</v>
      </c>
      <c r="W21" s="9">
        <f>+CONSOLIDATE!X21-CONSOLIDATE!Y21</f>
        <v>6.999999999999984E-2</v>
      </c>
      <c r="X21" s="8">
        <f>+CONSOLIDATE!Z21-CONSOLIDATE!AA21</f>
        <v>6.999999999999984E-2</v>
      </c>
      <c r="Y21" s="4">
        <f>+CONSOLIDATE!AA21-CONSOLIDATE!AB21</f>
        <v>-0.31999999999999984</v>
      </c>
      <c r="Z21" s="9">
        <f>+CONSOLIDATE!AB21-CONSOLIDATE!AC21</f>
        <v>0.43999999999999995</v>
      </c>
      <c r="AA21" s="8">
        <f>+CONSOLIDATE!AD21-CONSOLIDATE!AE21</f>
        <v>-8.0000000000000071E-2</v>
      </c>
      <c r="AB21" s="4">
        <f>+CONSOLIDATE!AE21-CONSOLIDATE!AF21</f>
        <v>0.14999999999999947</v>
      </c>
      <c r="AC21" s="9">
        <f>+CONSOLIDATE!AF21-CONSOLIDATE!AG21</f>
        <v>-0.22999999999999954</v>
      </c>
    </row>
    <row r="22" spans="1:29" hidden="1" x14ac:dyDescent="0.3">
      <c r="A22" s="69"/>
      <c r="B22" s="82"/>
      <c r="C22" s="71"/>
      <c r="D22" s="61">
        <v>20</v>
      </c>
      <c r="E22" s="33" t="s">
        <v>29</v>
      </c>
      <c r="F22" s="8">
        <f>CONSOLIDATE!C22-CONSOLIDATE!B22</f>
        <v>4</v>
      </c>
      <c r="G22" s="4">
        <f>CONSOLIDATE!D22-CONSOLIDATE!C22</f>
        <v>-2</v>
      </c>
      <c r="H22" s="9">
        <f>CONSOLIDATE!E22-CONSOLIDATE!D22</f>
        <v>0</v>
      </c>
      <c r="I22" s="8">
        <f>+CONSOLIDATE!F22-CONSOLIDATE!G22</f>
        <v>2.0000000000000018E-2</v>
      </c>
      <c r="J22" s="4">
        <f>+CONSOLIDATE!G22-CONSOLIDATE!H22</f>
        <v>2.9999999999999805E-2</v>
      </c>
      <c r="K22" s="9">
        <f>+CONSOLIDATE!H22-CONSOLIDATE!I22</f>
        <v>6.0000000000000053E-2</v>
      </c>
      <c r="L22" s="8">
        <f>+CONSOLIDATE!J22-CONSOLIDATE!K22</f>
        <v>2.0000000000000018E-2</v>
      </c>
      <c r="M22" s="4">
        <f>+CONSOLIDATE!K22-CONSOLIDATE!L22</f>
        <v>-4.0000000000000036E-2</v>
      </c>
      <c r="N22" s="9">
        <f>+CONSOLIDATE!L22-CONSOLIDATE!M22</f>
        <v>0.18999999999999995</v>
      </c>
      <c r="O22" s="6">
        <f>+CONSOLIDATE!N22-CONSOLIDATE!O22</f>
        <v>3.9999999999999591E-2</v>
      </c>
      <c r="P22" s="5">
        <f>+CONSOLIDATE!O22-CONSOLIDATE!P22</f>
        <v>2.0000000000000018E-2</v>
      </c>
      <c r="Q22" s="7">
        <f>+CONSOLIDATE!P22-CONSOLIDATE!Q22</f>
        <v>0.20000000000000018</v>
      </c>
      <c r="R22" s="8">
        <f>+CONSOLIDATE!R22-CONSOLIDATE!S22</f>
        <v>1.0000000000000231E-2</v>
      </c>
      <c r="S22" s="4">
        <f>+CONSOLIDATE!S22-CONSOLIDATE!T22</f>
        <v>0.31999999999999984</v>
      </c>
      <c r="T22" s="9">
        <f>+CONSOLIDATE!T22-CONSOLIDATE!U22</f>
        <v>-0.35999999999999988</v>
      </c>
      <c r="U22" s="8">
        <f>+CONSOLIDATE!V22-CONSOLIDATE!W22</f>
        <v>-2.9999999999999805E-2</v>
      </c>
      <c r="V22" s="4">
        <f>+CONSOLIDATE!W22-CONSOLIDATE!X22</f>
        <v>-9.0000000000000302E-2</v>
      </c>
      <c r="W22" s="9">
        <f>+CONSOLIDATE!X22-CONSOLIDATE!Y22</f>
        <v>0.11000000000000032</v>
      </c>
      <c r="X22" s="8">
        <f>+CONSOLIDATE!Z22-CONSOLIDATE!AA22</f>
        <v>0.10999999999999988</v>
      </c>
      <c r="Y22" s="4">
        <f>+CONSOLIDATE!AA22-CONSOLIDATE!AB22</f>
        <v>-0.10000000000000009</v>
      </c>
      <c r="Z22" s="9">
        <f>+CONSOLIDATE!AB22-CONSOLIDATE!AC22</f>
        <v>0.16999999999999993</v>
      </c>
      <c r="AA22" s="8">
        <f>+CONSOLIDATE!AD22-CONSOLIDATE!AE22</f>
        <v>0</v>
      </c>
      <c r="AB22" s="4">
        <f>+CONSOLIDATE!AE22-CONSOLIDATE!AF22</f>
        <v>-3.0000000000000249E-2</v>
      </c>
      <c r="AC22" s="9">
        <f>+CONSOLIDATE!AF22-CONSOLIDATE!AG22</f>
        <v>0.14999999999999991</v>
      </c>
    </row>
    <row r="23" spans="1:29" hidden="1" x14ac:dyDescent="0.3">
      <c r="A23" s="69"/>
      <c r="B23" s="82"/>
      <c r="C23" s="71"/>
      <c r="D23" s="61">
        <v>21</v>
      </c>
      <c r="E23" s="33" t="s">
        <v>30</v>
      </c>
      <c r="F23" s="8">
        <f>CONSOLIDATE!C23-CONSOLIDATE!B23</f>
        <v>0</v>
      </c>
      <c r="G23" s="4">
        <f>CONSOLIDATE!D23-CONSOLIDATE!C23</f>
        <v>2</v>
      </c>
      <c r="H23" s="9">
        <f>CONSOLIDATE!E23-CONSOLIDATE!D23</f>
        <v>2</v>
      </c>
      <c r="I23" s="8">
        <f>+CONSOLIDATE!F23-CONSOLIDATE!G23</f>
        <v>-3.0000000000000249E-2</v>
      </c>
      <c r="J23" s="4">
        <f>+CONSOLIDATE!G23-CONSOLIDATE!H23</f>
        <v>6.0000000000000053E-2</v>
      </c>
      <c r="K23" s="9">
        <f>+CONSOLIDATE!H23-CONSOLIDATE!I23</f>
        <v>0.12000000000000011</v>
      </c>
      <c r="L23" s="8">
        <f>+CONSOLIDATE!J23-CONSOLIDATE!K23</f>
        <v>5.0000000000000266E-2</v>
      </c>
      <c r="M23" s="4">
        <f>+CONSOLIDATE!K23-CONSOLIDATE!L23</f>
        <v>8.9999999999999858E-2</v>
      </c>
      <c r="N23" s="9">
        <f>+CONSOLIDATE!L23-CONSOLIDATE!M23</f>
        <v>0.10999999999999988</v>
      </c>
      <c r="O23" s="6">
        <f>+CONSOLIDATE!N23-CONSOLIDATE!O23</f>
        <v>4.9999999999999822E-2</v>
      </c>
      <c r="P23" s="5">
        <f>+CONSOLIDATE!O23-CONSOLIDATE!P23</f>
        <v>0.12000000000000011</v>
      </c>
      <c r="Q23" s="7">
        <f>+CONSOLIDATE!P23-CONSOLIDATE!Q23</f>
        <v>0.18000000000000016</v>
      </c>
      <c r="R23" s="8">
        <f>+CONSOLIDATE!R23-CONSOLIDATE!S23</f>
        <v>-0.22999999999999998</v>
      </c>
      <c r="S23" s="4">
        <f>+CONSOLIDATE!S23-CONSOLIDATE!T23</f>
        <v>0.19999999999999973</v>
      </c>
      <c r="T23" s="9">
        <f>+CONSOLIDATE!T23-CONSOLIDATE!U23</f>
        <v>3.0000000000000249E-2</v>
      </c>
      <c r="U23" s="8">
        <f>+CONSOLIDATE!V23-CONSOLIDATE!W23</f>
        <v>1.0000000000000231E-2</v>
      </c>
      <c r="V23" s="4">
        <f>+CONSOLIDATE!W23-CONSOLIDATE!X23</f>
        <v>9.9999999999997868E-3</v>
      </c>
      <c r="W23" s="9">
        <f>+CONSOLIDATE!X23-CONSOLIDATE!Y23</f>
        <v>1.0000000000000231E-2</v>
      </c>
      <c r="X23" s="8">
        <f>+CONSOLIDATE!Z23-CONSOLIDATE!AA23</f>
        <v>9.9999999999997868E-3</v>
      </c>
      <c r="Y23" s="4">
        <f>+CONSOLIDATE!AA23-CONSOLIDATE!AB23</f>
        <v>-0.14999999999999991</v>
      </c>
      <c r="Z23" s="9">
        <f>+CONSOLIDATE!AB23-CONSOLIDATE!AC23</f>
        <v>0.27</v>
      </c>
      <c r="AA23" s="8">
        <f>+CONSOLIDATE!AD23-CONSOLIDATE!AE23</f>
        <v>-1.9999999999999574E-2</v>
      </c>
      <c r="AB23" s="4">
        <f>+CONSOLIDATE!AE23-CONSOLIDATE!AF23</f>
        <v>4.9999999999999378E-2</v>
      </c>
      <c r="AC23" s="9">
        <f>+CONSOLIDATE!AF23-CONSOLIDATE!AG23</f>
        <v>0.11000000000000032</v>
      </c>
    </row>
    <row r="24" spans="1:29" hidden="1" x14ac:dyDescent="0.3">
      <c r="A24" s="69"/>
      <c r="B24" s="82"/>
      <c r="C24" s="71"/>
      <c r="D24" s="61">
        <v>22</v>
      </c>
      <c r="E24" s="33" t="s">
        <v>31</v>
      </c>
      <c r="F24" s="8">
        <f>CONSOLIDATE!C24-CONSOLIDATE!B24</f>
        <v>-11</v>
      </c>
      <c r="G24" s="4">
        <f>CONSOLIDATE!D24-CONSOLIDATE!C24</f>
        <v>8</v>
      </c>
      <c r="H24" s="9">
        <f>CONSOLIDATE!E24-CONSOLIDATE!D24</f>
        <v>-14</v>
      </c>
      <c r="I24" s="8">
        <f>+CONSOLIDATE!F24-CONSOLIDATE!G24</f>
        <v>-0.24000000000000021</v>
      </c>
      <c r="J24" s="4">
        <f>+CONSOLIDATE!G24-CONSOLIDATE!H24</f>
        <v>0.13000000000000034</v>
      </c>
      <c r="K24" s="9">
        <f>+CONSOLIDATE!H24-CONSOLIDATE!I24</f>
        <v>-0.29999999999999982</v>
      </c>
      <c r="L24" s="8">
        <f>+CONSOLIDATE!J24-CONSOLIDATE!K24</f>
        <v>-0.24000000000000021</v>
      </c>
      <c r="M24" s="4">
        <f>+CONSOLIDATE!K24-CONSOLIDATE!L24</f>
        <v>0.2799999999999998</v>
      </c>
      <c r="N24" s="9">
        <f>+CONSOLIDATE!L24-CONSOLIDATE!M24</f>
        <v>-0.33999999999999986</v>
      </c>
      <c r="O24" s="8">
        <f>+CONSOLIDATE!N24-CONSOLIDATE!O24</f>
        <v>-0.4099999999999997</v>
      </c>
      <c r="P24" s="4">
        <f>+CONSOLIDATE!O24-CONSOLIDATE!P24</f>
        <v>0.36999999999999966</v>
      </c>
      <c r="Q24" s="9">
        <f>+CONSOLIDATE!P24-CONSOLIDATE!Q24</f>
        <v>-0.37999999999999945</v>
      </c>
      <c r="R24" s="8">
        <f>+CONSOLIDATE!R24-CONSOLIDATE!S24</f>
        <v>-0.45000000000000018</v>
      </c>
      <c r="S24" s="4">
        <f>+CONSOLIDATE!S24-CONSOLIDATE!T24</f>
        <v>-6.999999999999984E-2</v>
      </c>
      <c r="T24" s="9">
        <f>+CONSOLIDATE!T24-CONSOLIDATE!U24</f>
        <v>-0.19000000000000039</v>
      </c>
      <c r="U24" s="8">
        <f>+CONSOLIDATE!V24-CONSOLIDATE!W24</f>
        <v>-0.53999999999999959</v>
      </c>
      <c r="V24" s="4">
        <f>+CONSOLIDATE!W24-CONSOLIDATE!X24</f>
        <v>0.39999999999999947</v>
      </c>
      <c r="W24" s="9">
        <f>+CONSOLIDATE!X24-CONSOLIDATE!Y24</f>
        <v>-0.42999999999999972</v>
      </c>
      <c r="X24" s="8">
        <f>+CONSOLIDATE!Z24-CONSOLIDATE!AA24</f>
        <v>-4.0000000000000036E-2</v>
      </c>
      <c r="Y24" s="4">
        <f>+CONSOLIDATE!AA24-CONSOLIDATE!AB24</f>
        <v>0.14000000000000012</v>
      </c>
      <c r="Z24" s="9">
        <f>+CONSOLIDATE!AB24-CONSOLIDATE!AC24</f>
        <v>-0.14000000000000012</v>
      </c>
      <c r="AA24" s="8">
        <f>+CONSOLIDATE!AD24-CONSOLIDATE!AE24</f>
        <v>0.25</v>
      </c>
      <c r="AB24" s="4">
        <f>+CONSOLIDATE!AE24-CONSOLIDATE!AF24</f>
        <v>-0.29000000000000004</v>
      </c>
      <c r="AC24" s="9">
        <f>+CONSOLIDATE!AF24-CONSOLIDATE!AG24</f>
        <v>-0.36000000000000032</v>
      </c>
    </row>
    <row r="25" spans="1:29" hidden="1" x14ac:dyDescent="0.3">
      <c r="A25" s="69"/>
      <c r="B25" s="82"/>
      <c r="C25" s="71"/>
      <c r="D25" s="61">
        <v>23</v>
      </c>
      <c r="E25" s="33" t="s">
        <v>32</v>
      </c>
      <c r="F25" s="8">
        <f>CONSOLIDATE!C25-CONSOLIDATE!B25</f>
        <v>8</v>
      </c>
      <c r="G25" s="4">
        <f>CONSOLIDATE!D25-CONSOLIDATE!C25</f>
        <v>-10</v>
      </c>
      <c r="H25" s="9">
        <f>CONSOLIDATE!E25-CONSOLIDATE!D25</f>
        <v>-2</v>
      </c>
      <c r="I25" s="8">
        <f>+CONSOLIDATE!F25-CONSOLIDATE!G25</f>
        <v>0.2200000000000002</v>
      </c>
      <c r="J25" s="4">
        <f>+CONSOLIDATE!G25-CONSOLIDATE!H25</f>
        <v>-0.22999999999999998</v>
      </c>
      <c r="K25" s="9">
        <f>+CONSOLIDATE!H25-CONSOLIDATE!I25</f>
        <v>-0.10000000000000009</v>
      </c>
      <c r="L25" s="8">
        <f>+CONSOLIDATE!J25-CONSOLIDATE!K25</f>
        <v>0.44999999999999973</v>
      </c>
      <c r="M25" s="4">
        <f>+CONSOLIDATE!K25-CONSOLIDATE!L25</f>
        <v>-0.16999999999999993</v>
      </c>
      <c r="N25" s="9">
        <f>+CONSOLIDATE!L25-CONSOLIDATE!M25</f>
        <v>7.0000000000000284E-2</v>
      </c>
      <c r="O25" s="8">
        <f>+CONSOLIDATE!N25-CONSOLIDATE!O25</f>
        <v>0.25</v>
      </c>
      <c r="P25" s="4">
        <f>+CONSOLIDATE!O25-CONSOLIDATE!P25</f>
        <v>-0.12000000000000011</v>
      </c>
      <c r="Q25" s="9">
        <f>+CONSOLIDATE!P25-CONSOLIDATE!Q25</f>
        <v>-6.999999999999984E-2</v>
      </c>
      <c r="R25" s="8">
        <f>+CONSOLIDATE!R25-CONSOLIDATE!S25</f>
        <v>0.39999999999999991</v>
      </c>
      <c r="S25" s="4">
        <f>+CONSOLIDATE!S25-CONSOLIDATE!T25</f>
        <v>-8.9999999999999858E-2</v>
      </c>
      <c r="T25" s="9">
        <f>+CONSOLIDATE!T25-CONSOLIDATE!U25</f>
        <v>-0.41000000000000014</v>
      </c>
      <c r="U25" s="8">
        <f>+CONSOLIDATE!V25-CONSOLIDATE!W25</f>
        <v>0.31000000000000005</v>
      </c>
      <c r="V25" s="4">
        <f>+CONSOLIDATE!W25-CONSOLIDATE!X25</f>
        <v>-0.29000000000000004</v>
      </c>
      <c r="W25" s="9">
        <f>+CONSOLIDATE!X25-CONSOLIDATE!Y25</f>
        <v>-0.2799999999999998</v>
      </c>
      <c r="X25" s="8">
        <f>+CONSOLIDATE!Z25-CONSOLIDATE!AA25</f>
        <v>-0.25</v>
      </c>
      <c r="Y25" s="4">
        <f>+CONSOLIDATE!AA25-CONSOLIDATE!AB25</f>
        <v>-8.9999999999999858E-2</v>
      </c>
      <c r="Z25" s="9">
        <f>+CONSOLIDATE!AB25-CONSOLIDATE!AC25</f>
        <v>-1.0000000000000231E-2</v>
      </c>
      <c r="AA25" s="8">
        <f>+CONSOLIDATE!AD25-CONSOLIDATE!AE25</f>
        <v>0.17000000000000037</v>
      </c>
      <c r="AB25" s="4">
        <f>+CONSOLIDATE!AE25-CONSOLIDATE!AF25</f>
        <v>-0.62000000000000011</v>
      </c>
      <c r="AC25" s="9">
        <f>+CONSOLIDATE!AF25-CONSOLIDATE!AG25</f>
        <v>0.12000000000000011</v>
      </c>
    </row>
    <row r="26" spans="1:29" hidden="1" x14ac:dyDescent="0.3">
      <c r="A26" s="69"/>
      <c r="B26" s="82"/>
      <c r="C26" s="71"/>
      <c r="D26" s="61">
        <v>24</v>
      </c>
      <c r="E26" s="33" t="s">
        <v>33</v>
      </c>
      <c r="F26" s="8">
        <f>CONSOLIDATE!C26-CONSOLIDATE!B26</f>
        <v>-21</v>
      </c>
      <c r="G26" s="4">
        <f>CONSOLIDATE!D26-CONSOLIDATE!C26</f>
        <v>9</v>
      </c>
      <c r="H26" s="9">
        <f>CONSOLIDATE!E26-CONSOLIDATE!D26</f>
        <v>3</v>
      </c>
      <c r="I26" s="8">
        <f>+CONSOLIDATE!F26-CONSOLIDATE!G26</f>
        <v>-0.42999999999999972</v>
      </c>
      <c r="J26" s="4">
        <f>+CONSOLIDATE!G26-CONSOLIDATE!H26</f>
        <v>0.1599999999999997</v>
      </c>
      <c r="K26" s="9">
        <f>+CONSOLIDATE!H26-CONSOLIDATE!I26</f>
        <v>7.0000000000000284E-2</v>
      </c>
      <c r="L26" s="8">
        <f>+CONSOLIDATE!J26-CONSOLIDATE!K26</f>
        <v>-8.9999999999999858E-2</v>
      </c>
      <c r="M26" s="4">
        <f>+CONSOLIDATE!K26-CONSOLIDATE!L26</f>
        <v>0.12000000000000011</v>
      </c>
      <c r="N26" s="9">
        <f>+CONSOLIDATE!L26-CONSOLIDATE!M26</f>
        <v>0.17999999999999972</v>
      </c>
      <c r="O26" s="8">
        <f>+CONSOLIDATE!N26-CONSOLIDATE!O26</f>
        <v>-0.60000000000000009</v>
      </c>
      <c r="P26" s="4">
        <f>+CONSOLIDATE!O26-CONSOLIDATE!P26</f>
        <v>4.0000000000000036E-2</v>
      </c>
      <c r="Q26" s="9">
        <f>+CONSOLIDATE!P26-CONSOLIDATE!Q26</f>
        <v>0.27</v>
      </c>
      <c r="R26" s="8">
        <f>+CONSOLIDATE!R26-CONSOLIDATE!S26</f>
        <v>-0.33000000000000007</v>
      </c>
      <c r="S26" s="4">
        <f>+CONSOLIDATE!S26-CONSOLIDATE!T26</f>
        <v>0.43999999999999995</v>
      </c>
      <c r="T26" s="9">
        <f>+CONSOLIDATE!T26-CONSOLIDATE!U26</f>
        <v>0.11000000000000032</v>
      </c>
      <c r="U26" s="8">
        <f>+CONSOLIDATE!V26-CONSOLIDATE!W26</f>
        <v>-0.41999999999999948</v>
      </c>
      <c r="V26" s="4">
        <f>+CONSOLIDATE!W26-CONSOLIDATE!X26</f>
        <v>0.21999999999999975</v>
      </c>
      <c r="W26" s="9">
        <f>+CONSOLIDATE!X26-CONSOLIDATE!Y26</f>
        <v>6.999999999999984E-2</v>
      </c>
      <c r="X26" s="8">
        <f>+CONSOLIDATE!Z26-CONSOLIDATE!AA26</f>
        <v>-0.82999999999999963</v>
      </c>
      <c r="Y26" s="4">
        <f>+CONSOLIDATE!AA26-CONSOLIDATE!AB26</f>
        <v>4.9999999999999822E-2</v>
      </c>
      <c r="Z26" s="9">
        <f>+CONSOLIDATE!AB26-CONSOLIDATE!AC26</f>
        <v>-8.0000000000000071E-2</v>
      </c>
      <c r="AA26" s="8">
        <f>+CONSOLIDATE!AD26-CONSOLIDATE!AE26</f>
        <v>-0.29999999999999982</v>
      </c>
      <c r="AB26" s="4">
        <f>+CONSOLIDATE!AE26-CONSOLIDATE!AF26</f>
        <v>1.9999999999999574E-2</v>
      </c>
      <c r="AC26" s="9">
        <f>+CONSOLIDATE!AF26-CONSOLIDATE!AG26</f>
        <v>-9.9999999999999645E-2</v>
      </c>
    </row>
    <row r="27" spans="1:29" hidden="1" x14ac:dyDescent="0.3">
      <c r="A27" s="69"/>
      <c r="B27" s="82"/>
      <c r="C27" s="71"/>
      <c r="D27" s="61">
        <v>25</v>
      </c>
      <c r="E27" s="33" t="s">
        <v>34</v>
      </c>
      <c r="F27" s="8">
        <f>CONSOLIDATE!C27-CONSOLIDATE!B27</f>
        <v>4</v>
      </c>
      <c r="G27" s="4">
        <f>CONSOLIDATE!D27-CONSOLIDATE!C27</f>
        <v>0</v>
      </c>
      <c r="H27" s="9">
        <f>CONSOLIDATE!E27-CONSOLIDATE!D27</f>
        <v>-2</v>
      </c>
      <c r="I27" s="8">
        <f>+CONSOLIDATE!F27-CONSOLIDATE!G27</f>
        <v>9.9999999999999645E-2</v>
      </c>
      <c r="J27" s="4">
        <f>+CONSOLIDATE!G27-CONSOLIDATE!H27</f>
        <v>5.0000000000000266E-2</v>
      </c>
      <c r="K27" s="9">
        <f>+CONSOLIDATE!H27-CONSOLIDATE!I27</f>
        <v>-4.0000000000000036E-2</v>
      </c>
      <c r="L27" s="8">
        <f>+CONSOLIDATE!J27-CONSOLIDATE!K27</f>
        <v>9.0000000000000302E-2</v>
      </c>
      <c r="M27" s="4">
        <f>+CONSOLIDATE!K27-CONSOLIDATE!L27</f>
        <v>0.16999999999999993</v>
      </c>
      <c r="N27" s="9">
        <f>+CONSOLIDATE!L27-CONSOLIDATE!M27</f>
        <v>-0.25</v>
      </c>
      <c r="O27" s="8">
        <f>+CONSOLIDATE!N27-CONSOLIDATE!O27</f>
        <v>0.12999999999999989</v>
      </c>
      <c r="P27" s="4">
        <f>+CONSOLIDATE!O27-CONSOLIDATE!P27</f>
        <v>-6.999999999999984E-2</v>
      </c>
      <c r="Q27" s="9">
        <f>+CONSOLIDATE!P27-CONSOLIDATE!Q27</f>
        <v>0.16999999999999993</v>
      </c>
      <c r="R27" s="8">
        <f>+CONSOLIDATE!R27-CONSOLIDATE!S27</f>
        <v>0.24000000000000021</v>
      </c>
      <c r="S27" s="4">
        <f>+CONSOLIDATE!S27-CONSOLIDATE!T27</f>
        <v>-0.10000000000000009</v>
      </c>
      <c r="T27" s="9">
        <f>+CONSOLIDATE!T27-CONSOLIDATE!U27</f>
        <v>0.14000000000000012</v>
      </c>
      <c r="U27" s="8">
        <f>+CONSOLIDATE!V27-CONSOLIDATE!W27</f>
        <v>2.0000000000000018E-2</v>
      </c>
      <c r="V27" s="4">
        <f>+CONSOLIDATE!W27-CONSOLIDATE!X27</f>
        <v>0.11000000000000032</v>
      </c>
      <c r="W27" s="9">
        <f>+CONSOLIDATE!X27-CONSOLIDATE!Y27</f>
        <v>-6.0000000000000053E-2</v>
      </c>
      <c r="X27" s="8">
        <f>+CONSOLIDATE!Z27-CONSOLIDATE!AA27</f>
        <v>4.0000000000000036E-2</v>
      </c>
      <c r="Y27" s="4">
        <f>+CONSOLIDATE!AA27-CONSOLIDATE!AB27</f>
        <v>0.2200000000000002</v>
      </c>
      <c r="Z27" s="9">
        <f>+CONSOLIDATE!AB27-CONSOLIDATE!AC27</f>
        <v>-0.18999999999999995</v>
      </c>
      <c r="AA27" s="8">
        <f>+CONSOLIDATE!AD27-CONSOLIDATE!AE27</f>
        <v>6.0000000000000053E-2</v>
      </c>
      <c r="AB27" s="4">
        <f>+CONSOLIDATE!AE27-CONSOLIDATE!AF27</f>
        <v>0</v>
      </c>
      <c r="AC27" s="9">
        <f>+CONSOLIDATE!AF27-CONSOLIDATE!AG27</f>
        <v>-9.0000000000000302E-2</v>
      </c>
    </row>
    <row r="28" spans="1:29" hidden="1" x14ac:dyDescent="0.3">
      <c r="A28" s="69"/>
      <c r="B28" s="82"/>
      <c r="C28" s="71"/>
      <c r="D28" s="61">
        <v>26</v>
      </c>
      <c r="E28" s="33" t="s">
        <v>35</v>
      </c>
      <c r="F28" s="8">
        <f>CONSOLIDATE!C28-CONSOLIDATE!B28</f>
        <v>2</v>
      </c>
      <c r="G28" s="4">
        <f>CONSOLIDATE!D28-CONSOLIDATE!C28</f>
        <v>6</v>
      </c>
      <c r="H28" s="9">
        <f>CONSOLIDATE!E28-CONSOLIDATE!D28</f>
        <v>-6</v>
      </c>
      <c r="I28" s="8">
        <f>+CONSOLIDATE!F28-CONSOLIDATE!G28</f>
        <v>6.0000000000000053E-2</v>
      </c>
      <c r="J28" s="4">
        <f>+CONSOLIDATE!G28-CONSOLIDATE!H28</f>
        <v>0.16000000000000014</v>
      </c>
      <c r="K28" s="9">
        <f>+CONSOLIDATE!H28-CONSOLIDATE!I28</f>
        <v>-4.0000000000000036E-2</v>
      </c>
      <c r="L28" s="8">
        <f>+CONSOLIDATE!J28-CONSOLIDATE!K28</f>
        <v>6.999999999999984E-2</v>
      </c>
      <c r="M28" s="4">
        <f>+CONSOLIDATE!K28-CONSOLIDATE!L28</f>
        <v>-0.12000000000000011</v>
      </c>
      <c r="N28" s="9">
        <f>+CONSOLIDATE!L28-CONSOLIDATE!M28</f>
        <v>6.999999999999984E-2</v>
      </c>
      <c r="O28" s="8">
        <f>+CONSOLIDATE!N28-CONSOLIDATE!O28</f>
        <v>-4.9999999999999822E-2</v>
      </c>
      <c r="P28" s="4">
        <f>+CONSOLIDATE!O28-CONSOLIDATE!P28</f>
        <v>0.25</v>
      </c>
      <c r="Q28" s="9">
        <f>+CONSOLIDATE!P28-CONSOLIDATE!Q28</f>
        <v>9.9999999999997868E-3</v>
      </c>
      <c r="R28" s="8">
        <f>+CONSOLIDATE!R28-CONSOLIDATE!S28</f>
        <v>0</v>
      </c>
      <c r="S28" s="4">
        <f>+CONSOLIDATE!S28-CONSOLIDATE!T28</f>
        <v>0.41000000000000014</v>
      </c>
      <c r="T28" s="9">
        <f>+CONSOLIDATE!T28-CONSOLIDATE!U28</f>
        <v>-0.20999999999999996</v>
      </c>
      <c r="U28" s="8">
        <f>+CONSOLIDATE!V28-CONSOLIDATE!W28</f>
        <v>0.22999999999999998</v>
      </c>
      <c r="V28" s="4">
        <f>+CONSOLIDATE!W28-CONSOLIDATE!X28</f>
        <v>0.16999999999999993</v>
      </c>
      <c r="W28" s="9">
        <f>+CONSOLIDATE!X28-CONSOLIDATE!Y28</f>
        <v>0.12000000000000011</v>
      </c>
      <c r="X28" s="8">
        <f>+CONSOLIDATE!Z28-CONSOLIDATE!AA28</f>
        <v>0.10999999999999988</v>
      </c>
      <c r="Y28" s="4">
        <f>+CONSOLIDATE!AA28-CONSOLIDATE!AB28</f>
        <v>0.2200000000000002</v>
      </c>
      <c r="Z28" s="9">
        <f>+CONSOLIDATE!AB28-CONSOLIDATE!AC28</f>
        <v>-6.0000000000000053E-2</v>
      </c>
      <c r="AA28" s="8">
        <f>+CONSOLIDATE!AD28-CONSOLIDATE!AE28</f>
        <v>-9.9999999999997868E-3</v>
      </c>
      <c r="AB28" s="4">
        <f>+CONSOLIDATE!AE28-CONSOLIDATE!AF28</f>
        <v>4.0000000000000036E-2</v>
      </c>
      <c r="AC28" s="9">
        <f>+CONSOLIDATE!AF28-CONSOLIDATE!AG28</f>
        <v>-0.21999999999999975</v>
      </c>
    </row>
    <row r="29" spans="1:29" ht="28.8" hidden="1" x14ac:dyDescent="0.3">
      <c r="A29" s="69"/>
      <c r="B29" s="82"/>
      <c r="C29" s="71"/>
      <c r="D29" s="61">
        <v>27</v>
      </c>
      <c r="E29" s="33" t="s">
        <v>36</v>
      </c>
      <c r="F29" s="8">
        <f>CONSOLIDATE!C29-CONSOLIDATE!B29</f>
        <v>-10</v>
      </c>
      <c r="G29" s="4">
        <f>CONSOLIDATE!D29-CONSOLIDATE!C29</f>
        <v>7</v>
      </c>
      <c r="H29" s="9">
        <f>CONSOLIDATE!E29-CONSOLIDATE!D29</f>
        <v>-4</v>
      </c>
      <c r="I29" s="8">
        <f>+CONSOLIDATE!F29-CONSOLIDATE!G29</f>
        <v>-0.23999999999999977</v>
      </c>
      <c r="J29" s="4">
        <f>+CONSOLIDATE!G29-CONSOLIDATE!H29</f>
        <v>0.14999999999999991</v>
      </c>
      <c r="K29" s="9">
        <f>+CONSOLIDATE!H29-CONSOLIDATE!I29</f>
        <v>-0.10000000000000009</v>
      </c>
      <c r="L29" s="8">
        <f>+CONSOLIDATE!J29-CONSOLIDATE!K29</f>
        <v>-0.18999999999999995</v>
      </c>
      <c r="M29" s="4">
        <f>+CONSOLIDATE!K29-CONSOLIDATE!L29</f>
        <v>0.11999999999999966</v>
      </c>
      <c r="N29" s="9">
        <f>+CONSOLIDATE!L29-CONSOLIDATE!M29</f>
        <v>-2.9999999999999805E-2</v>
      </c>
      <c r="O29" s="8">
        <f>+CONSOLIDATE!N29-CONSOLIDATE!O29</f>
        <v>-0.13999999999999968</v>
      </c>
      <c r="P29" s="4">
        <f>+CONSOLIDATE!O29-CONSOLIDATE!P29</f>
        <v>2.9999999999999805E-2</v>
      </c>
      <c r="Q29" s="9">
        <f>+CONSOLIDATE!P29-CONSOLIDATE!Q29</f>
        <v>1.0000000000000231E-2</v>
      </c>
      <c r="R29" s="8">
        <f>+CONSOLIDATE!R29-CONSOLIDATE!S29</f>
        <v>-0.38999999999999968</v>
      </c>
      <c r="S29" s="4">
        <f>+CONSOLIDATE!S29-CONSOLIDATE!T29</f>
        <v>0.10999999999999988</v>
      </c>
      <c r="T29" s="9">
        <f>+CONSOLIDATE!T29-CONSOLIDATE!U29</f>
        <v>-0.20000000000000018</v>
      </c>
      <c r="U29" s="8">
        <f>+CONSOLIDATE!V29-CONSOLIDATE!W29</f>
        <v>-0.24000000000000021</v>
      </c>
      <c r="V29" s="4">
        <f>+CONSOLIDATE!W29-CONSOLIDATE!X29</f>
        <v>0.21000000000000041</v>
      </c>
      <c r="W29" s="9">
        <f>+CONSOLIDATE!X29-CONSOLIDATE!Y29</f>
        <v>-0.14000000000000012</v>
      </c>
      <c r="X29" s="8">
        <f>+CONSOLIDATE!Z29-CONSOLIDATE!AA29</f>
        <v>-0.24000000000000021</v>
      </c>
      <c r="Y29" s="4">
        <f>+CONSOLIDATE!AA29-CONSOLIDATE!AB29</f>
        <v>0.22999999999999998</v>
      </c>
      <c r="Z29" s="9">
        <f>+CONSOLIDATE!AB29-CONSOLIDATE!AC29</f>
        <v>-2.9999999999999805E-2</v>
      </c>
      <c r="AA29" s="8">
        <f>+CONSOLIDATE!AD29-CONSOLIDATE!AE29</f>
        <v>-0.17999999999999972</v>
      </c>
      <c r="AB29" s="4">
        <f>+CONSOLIDATE!AE29-CONSOLIDATE!AF29</f>
        <v>0.1599999999999997</v>
      </c>
      <c r="AC29" s="9">
        <f>+CONSOLIDATE!AF29-CONSOLIDATE!AG29</f>
        <v>-0.18000000000000016</v>
      </c>
    </row>
    <row r="30" spans="1:29" hidden="1" x14ac:dyDescent="0.3">
      <c r="A30" s="69"/>
      <c r="B30" s="82"/>
      <c r="C30" s="71"/>
      <c r="D30" s="61">
        <v>28</v>
      </c>
      <c r="E30" s="33" t="s">
        <v>37</v>
      </c>
      <c r="F30" s="8">
        <f>CONSOLIDATE!C30-CONSOLIDATE!B30</f>
        <v>-2</v>
      </c>
      <c r="G30" s="4">
        <f>CONSOLIDATE!D30-CONSOLIDATE!C30</f>
        <v>1</v>
      </c>
      <c r="H30" s="9">
        <f>CONSOLIDATE!E30-CONSOLIDATE!D30</f>
        <v>3</v>
      </c>
      <c r="I30" s="8">
        <f>+CONSOLIDATE!F30-CONSOLIDATE!G30</f>
        <v>9.9999999999997868E-3</v>
      </c>
      <c r="J30" s="4">
        <f>+CONSOLIDATE!G30-CONSOLIDATE!H30</f>
        <v>2.9999999999999805E-2</v>
      </c>
      <c r="K30" s="9">
        <f>+CONSOLIDATE!H30-CONSOLIDATE!I30</f>
        <v>0.17000000000000037</v>
      </c>
      <c r="L30" s="8">
        <f>+CONSOLIDATE!J30-CONSOLIDATE!K30</f>
        <v>-4.0000000000000036E-2</v>
      </c>
      <c r="M30" s="4">
        <f>+CONSOLIDATE!K30-CONSOLIDATE!L30</f>
        <v>8.9999999999999858E-2</v>
      </c>
      <c r="N30" s="9">
        <f>+CONSOLIDATE!L30-CONSOLIDATE!M30</f>
        <v>0.16999999999999993</v>
      </c>
      <c r="O30" s="6">
        <f>+CONSOLIDATE!N30-CONSOLIDATE!O30</f>
        <v>6.0000000000000053E-2</v>
      </c>
      <c r="P30" s="5">
        <f>+CONSOLIDATE!O30-CONSOLIDATE!P30</f>
        <v>6.999999999999984E-2</v>
      </c>
      <c r="Q30" s="7">
        <f>+CONSOLIDATE!P30-CONSOLIDATE!Q30</f>
        <v>0.33999999999999986</v>
      </c>
      <c r="R30" s="8">
        <f>+CONSOLIDATE!R30-CONSOLIDATE!S30</f>
        <v>4.0000000000000036E-2</v>
      </c>
      <c r="S30" s="4">
        <f>+CONSOLIDATE!S30-CONSOLIDATE!T30</f>
        <v>0.14999999999999991</v>
      </c>
      <c r="T30" s="9">
        <f>+CONSOLIDATE!T30-CONSOLIDATE!U30</f>
        <v>0</v>
      </c>
      <c r="U30" s="8">
        <f>+CONSOLIDATE!V30-CONSOLIDATE!W30</f>
        <v>-1.0000000000000231E-2</v>
      </c>
      <c r="V30" s="4">
        <f>+CONSOLIDATE!W30-CONSOLIDATE!X30</f>
        <v>-2.0000000000000018E-2</v>
      </c>
      <c r="W30" s="9">
        <f>+CONSOLIDATE!X30-CONSOLIDATE!Y30</f>
        <v>9.0000000000000302E-2</v>
      </c>
      <c r="X30" s="8">
        <f>+CONSOLIDATE!Z30-CONSOLIDATE!AA30</f>
        <v>-2.0000000000000018E-2</v>
      </c>
      <c r="Y30" s="4">
        <f>+CONSOLIDATE!AA30-CONSOLIDATE!AB30</f>
        <v>-2.9999999999999805E-2</v>
      </c>
      <c r="Z30" s="9">
        <f>+CONSOLIDATE!AB30-CONSOLIDATE!AC30</f>
        <v>0.17999999999999972</v>
      </c>
      <c r="AA30" s="8">
        <f>+CONSOLIDATE!AD30-CONSOLIDATE!AE30</f>
        <v>7.0000000000000284E-2</v>
      </c>
      <c r="AB30" s="4">
        <f>+CONSOLIDATE!AE30-CONSOLIDATE!AF30</f>
        <v>-0.11000000000000032</v>
      </c>
      <c r="AC30" s="9">
        <f>+CONSOLIDATE!AF30-CONSOLIDATE!AG30</f>
        <v>0.22999999999999998</v>
      </c>
    </row>
    <row r="31" spans="1:29" hidden="1" x14ac:dyDescent="0.3">
      <c r="A31" s="69"/>
      <c r="B31" s="82"/>
      <c r="C31" s="71"/>
      <c r="D31" s="61">
        <v>29</v>
      </c>
      <c r="E31" s="33" t="s">
        <v>38</v>
      </c>
      <c r="F31" s="8">
        <f>CONSOLIDATE!C31-CONSOLIDATE!B31</f>
        <v>4</v>
      </c>
      <c r="G31" s="4">
        <f>CONSOLIDATE!D31-CONSOLIDATE!C31</f>
        <v>22</v>
      </c>
      <c r="H31" s="9">
        <f>CONSOLIDATE!E31-CONSOLIDATE!D31</f>
        <v>-9</v>
      </c>
      <c r="I31" s="8">
        <f>+CONSOLIDATE!F31-CONSOLIDATE!G31</f>
        <v>0.20000000000000018</v>
      </c>
      <c r="J31" s="4">
        <f>+CONSOLIDATE!G31-CONSOLIDATE!H31</f>
        <v>0.36999999999999966</v>
      </c>
      <c r="K31" s="9">
        <f>+CONSOLIDATE!H31-CONSOLIDATE!I31</f>
        <v>-2.9999999999999805E-2</v>
      </c>
      <c r="L31" s="8">
        <f>+CONSOLIDATE!J31-CONSOLIDATE!K31</f>
        <v>8.9999999999999858E-2</v>
      </c>
      <c r="M31" s="4">
        <f>+CONSOLIDATE!K31-CONSOLIDATE!L31</f>
        <v>0.87000000000000011</v>
      </c>
      <c r="N31" s="9">
        <f>+CONSOLIDATE!L31-CONSOLIDATE!M31</f>
        <v>-0.18999999999999995</v>
      </c>
      <c r="O31" s="6">
        <f>+CONSOLIDATE!N31-CONSOLIDATE!O31</f>
        <v>0.20999999999999996</v>
      </c>
      <c r="P31" s="5">
        <f>+CONSOLIDATE!O31-CONSOLIDATE!P31</f>
        <v>0.48</v>
      </c>
      <c r="Q31" s="7">
        <f>+CONSOLIDATE!P31-CONSOLIDATE!Q31</f>
        <v>0.12999999999999989</v>
      </c>
      <c r="R31" s="8">
        <f>+CONSOLIDATE!R31-CONSOLIDATE!S31</f>
        <v>0.66999999999999993</v>
      </c>
      <c r="S31" s="4">
        <f>+CONSOLIDATE!S31-CONSOLIDATE!T31</f>
        <v>-4.0000000000000036E-2</v>
      </c>
      <c r="T31" s="9">
        <f>+CONSOLIDATE!T31-CONSOLIDATE!U31</f>
        <v>-8.0000000000000071E-2</v>
      </c>
      <c r="U31" s="8">
        <f>+CONSOLIDATE!V31-CONSOLIDATE!W31</f>
        <v>0.29999999999999982</v>
      </c>
      <c r="V31" s="4">
        <f>+CONSOLIDATE!W31-CONSOLIDATE!X31</f>
        <v>0.68000000000000016</v>
      </c>
      <c r="W31" s="9">
        <f>+CONSOLIDATE!X31-CONSOLIDATE!Y31</f>
        <v>-0.43000000000000016</v>
      </c>
      <c r="X31" s="8">
        <f>+CONSOLIDATE!Z31-CONSOLIDATE!AA31</f>
        <v>-2.9999999999999805E-2</v>
      </c>
      <c r="Y31" s="4">
        <f>+CONSOLIDATE!AA31-CONSOLIDATE!AB31</f>
        <v>0.41000000000000014</v>
      </c>
      <c r="Z31" s="9">
        <f>+CONSOLIDATE!AB31-CONSOLIDATE!AC31</f>
        <v>-8.0000000000000071E-2</v>
      </c>
      <c r="AA31" s="8">
        <f>+CONSOLIDATE!AD31-CONSOLIDATE!AE31</f>
        <v>-0.12999999999999989</v>
      </c>
      <c r="AB31" s="4">
        <f>+CONSOLIDATE!AE31-CONSOLIDATE!AF31</f>
        <v>-8.9999999999999858E-2</v>
      </c>
      <c r="AC31" s="9">
        <f>+CONSOLIDATE!AF31-CONSOLIDATE!AG31</f>
        <v>0.41999999999999993</v>
      </c>
    </row>
    <row r="32" spans="1:29" hidden="1" x14ac:dyDescent="0.3">
      <c r="A32" s="69"/>
      <c r="B32" s="82"/>
      <c r="C32" s="71"/>
      <c r="D32" s="61">
        <v>30</v>
      </c>
      <c r="E32" s="33" t="s">
        <v>39</v>
      </c>
      <c r="F32" s="8">
        <f>CONSOLIDATE!C32-CONSOLIDATE!B32</f>
        <v>-3</v>
      </c>
      <c r="G32" s="4">
        <f>CONSOLIDATE!D32-CONSOLIDATE!C32</f>
        <v>12</v>
      </c>
      <c r="H32" s="9">
        <f>CONSOLIDATE!E32-CONSOLIDATE!D32</f>
        <v>-5</v>
      </c>
      <c r="I32" s="8">
        <f>+CONSOLIDATE!F32-CONSOLIDATE!G32</f>
        <v>-9.9999999999997868E-3</v>
      </c>
      <c r="J32" s="4">
        <f>+CONSOLIDATE!G32-CONSOLIDATE!H32</f>
        <v>0.28999999999999959</v>
      </c>
      <c r="K32" s="9">
        <f>+CONSOLIDATE!H32-CONSOLIDATE!I32</f>
        <v>7.0000000000000284E-2</v>
      </c>
      <c r="L32" s="8">
        <f>+CONSOLIDATE!J32-CONSOLIDATE!K32</f>
        <v>6.999999999999984E-2</v>
      </c>
      <c r="M32" s="4">
        <f>+CONSOLIDATE!K32-CONSOLIDATE!L32</f>
        <v>0.3400000000000003</v>
      </c>
      <c r="N32" s="9">
        <f>+CONSOLIDATE!L32-CONSOLIDATE!M32</f>
        <v>-0.18000000000000016</v>
      </c>
      <c r="O32" s="8">
        <f>+CONSOLIDATE!N32-CONSOLIDATE!O32</f>
        <v>-9.0000000000000302E-2</v>
      </c>
      <c r="P32" s="4">
        <f>+CONSOLIDATE!O32-CONSOLIDATE!P32</f>
        <v>0.54</v>
      </c>
      <c r="Q32" s="9">
        <f>+CONSOLIDATE!P32-CONSOLIDATE!Q32</f>
        <v>0.14000000000000012</v>
      </c>
      <c r="R32" s="8">
        <f>+CONSOLIDATE!R32-CONSOLIDATE!S32</f>
        <v>-0.19999999999999973</v>
      </c>
      <c r="S32" s="4">
        <f>+CONSOLIDATE!S32-CONSOLIDATE!T32</f>
        <v>0.22999999999999998</v>
      </c>
      <c r="T32" s="9">
        <f>+CONSOLIDATE!T32-CONSOLIDATE!U32</f>
        <v>8.0000000000000071E-2</v>
      </c>
      <c r="U32" s="8">
        <f>+CONSOLIDATE!V32-CONSOLIDATE!W32</f>
        <v>0.12000000000000011</v>
      </c>
      <c r="V32" s="4">
        <f>+CONSOLIDATE!W32-CONSOLIDATE!X32</f>
        <v>0.29000000000000004</v>
      </c>
      <c r="W32" s="9">
        <f>+CONSOLIDATE!X32-CONSOLIDATE!Y32</f>
        <v>-6.0000000000000053E-2</v>
      </c>
      <c r="X32" s="8">
        <f>+CONSOLIDATE!Z32-CONSOLIDATE!AA32</f>
        <v>0.22999999999999998</v>
      </c>
      <c r="Y32" s="4">
        <f>+CONSOLIDATE!AA32-CONSOLIDATE!AB32</f>
        <v>0.45000000000000018</v>
      </c>
      <c r="Z32" s="9">
        <f>+CONSOLIDATE!AB32-CONSOLIDATE!AC32</f>
        <v>-0.18000000000000016</v>
      </c>
      <c r="AA32" s="8">
        <f>+CONSOLIDATE!AD32-CONSOLIDATE!AE32</f>
        <v>-0.18999999999999995</v>
      </c>
      <c r="AB32" s="4">
        <f>+CONSOLIDATE!AE32-CONSOLIDATE!AF32</f>
        <v>-6.999999999999984E-2</v>
      </c>
      <c r="AC32" s="9">
        <f>+CONSOLIDATE!AF32-CONSOLIDATE!AG32</f>
        <v>0.56000000000000005</v>
      </c>
    </row>
    <row r="33" spans="1:29" hidden="1" x14ac:dyDescent="0.3">
      <c r="A33" s="69"/>
      <c r="B33" s="82"/>
      <c r="C33" s="71"/>
      <c r="D33" s="61">
        <v>31</v>
      </c>
      <c r="E33" s="33" t="s">
        <v>40</v>
      </c>
      <c r="F33" s="8">
        <f>CONSOLIDATE!C33-CONSOLIDATE!B33</f>
        <v>-1</v>
      </c>
      <c r="G33" s="4">
        <f>CONSOLIDATE!D33-CONSOLIDATE!C33</f>
        <v>0</v>
      </c>
      <c r="H33" s="9">
        <f>CONSOLIDATE!E33-CONSOLIDATE!D33</f>
        <v>10</v>
      </c>
      <c r="I33" s="8">
        <f>+CONSOLIDATE!F33-CONSOLIDATE!G33</f>
        <v>6.0000000000000053E-2</v>
      </c>
      <c r="J33" s="4">
        <f>+CONSOLIDATE!G33-CONSOLIDATE!H33</f>
        <v>-9.9999999999997868E-3</v>
      </c>
      <c r="K33" s="9">
        <f>+CONSOLIDATE!H33-CONSOLIDATE!I33</f>
        <v>0.39999999999999991</v>
      </c>
      <c r="L33" s="8">
        <f>+CONSOLIDATE!J33-CONSOLIDATE!K33</f>
        <v>-4.0000000000000036E-2</v>
      </c>
      <c r="M33" s="4">
        <f>+CONSOLIDATE!K33-CONSOLIDATE!L33</f>
        <v>0.17999999999999972</v>
      </c>
      <c r="N33" s="9">
        <f>+CONSOLIDATE!L33-CONSOLIDATE!M33</f>
        <v>0.24000000000000021</v>
      </c>
      <c r="O33" s="8">
        <f>+CONSOLIDATE!N33-CONSOLIDATE!O33</f>
        <v>-2.0000000000000018E-2</v>
      </c>
      <c r="P33" s="4">
        <f>+CONSOLIDATE!O33-CONSOLIDATE!P33</f>
        <v>0.12000000000000011</v>
      </c>
      <c r="Q33" s="9">
        <f>+CONSOLIDATE!P33-CONSOLIDATE!Q33</f>
        <v>0.29000000000000004</v>
      </c>
      <c r="R33" s="8">
        <f>+CONSOLIDATE!R33-CONSOLIDATE!S33</f>
        <v>-1.0000000000000231E-2</v>
      </c>
      <c r="S33" s="4">
        <f>+CONSOLIDATE!S33-CONSOLIDATE!T33</f>
        <v>0.25</v>
      </c>
      <c r="T33" s="9">
        <f>+CONSOLIDATE!T33-CONSOLIDATE!U33</f>
        <v>0.30000000000000027</v>
      </c>
      <c r="U33" s="8">
        <f>+CONSOLIDATE!V33-CONSOLIDATE!W33</f>
        <v>0.17000000000000037</v>
      </c>
      <c r="V33" s="4">
        <f>+CONSOLIDATE!W33-CONSOLIDATE!X33</f>
        <v>4.0000000000000036E-2</v>
      </c>
      <c r="W33" s="9">
        <f>+CONSOLIDATE!X33-CONSOLIDATE!Y33</f>
        <v>0.21999999999999975</v>
      </c>
      <c r="X33" s="8">
        <f>+CONSOLIDATE!Z33-CONSOLIDATE!AA33</f>
        <v>0.2200000000000002</v>
      </c>
      <c r="Y33" s="4">
        <f>+CONSOLIDATE!AA33-CONSOLIDATE!AB33</f>
        <v>-0.13000000000000034</v>
      </c>
      <c r="Z33" s="9">
        <f>+CONSOLIDATE!AB33-CONSOLIDATE!AC33</f>
        <v>0.33000000000000007</v>
      </c>
      <c r="AA33" s="8">
        <f>+CONSOLIDATE!AD33-CONSOLIDATE!AE33</f>
        <v>8.9999999999999858E-2</v>
      </c>
      <c r="AB33" s="4">
        <f>+CONSOLIDATE!AE33-CONSOLIDATE!AF33</f>
        <v>-0.47999999999999954</v>
      </c>
      <c r="AC33" s="9">
        <f>+CONSOLIDATE!AF33-CONSOLIDATE!AG33</f>
        <v>0.92999999999999972</v>
      </c>
    </row>
    <row r="34" spans="1:29" hidden="1" x14ac:dyDescent="0.3">
      <c r="A34" s="69"/>
      <c r="B34" s="82"/>
      <c r="C34" s="71"/>
      <c r="D34" s="61">
        <v>32</v>
      </c>
      <c r="E34" s="33" t="s">
        <v>41</v>
      </c>
      <c r="F34" s="8">
        <f>CONSOLIDATE!C34-CONSOLIDATE!B34</f>
        <v>12</v>
      </c>
      <c r="G34" s="4">
        <f>CONSOLIDATE!D34-CONSOLIDATE!C34</f>
        <v>-18</v>
      </c>
      <c r="H34" s="9">
        <f>CONSOLIDATE!E34-CONSOLIDATE!D34</f>
        <v>12</v>
      </c>
      <c r="I34" s="8">
        <f>+CONSOLIDATE!F34-CONSOLIDATE!G34</f>
        <v>0.35000000000000009</v>
      </c>
      <c r="J34" s="4">
        <f>+CONSOLIDATE!G34-CONSOLIDATE!H34</f>
        <v>-0.36999999999999966</v>
      </c>
      <c r="K34" s="9">
        <f>+CONSOLIDATE!H34-CONSOLIDATE!I34</f>
        <v>0.37999999999999989</v>
      </c>
      <c r="L34" s="8">
        <f>+CONSOLIDATE!J34-CONSOLIDATE!K34</f>
        <v>0.29000000000000004</v>
      </c>
      <c r="M34" s="4">
        <f>+CONSOLIDATE!K34-CONSOLIDATE!L34</f>
        <v>-0.35999999999999988</v>
      </c>
      <c r="N34" s="9">
        <f>+CONSOLIDATE!L34-CONSOLIDATE!M34</f>
        <v>0.35999999999999988</v>
      </c>
      <c r="O34" s="8">
        <f>+CONSOLIDATE!N34-CONSOLIDATE!O34</f>
        <v>0.33000000000000007</v>
      </c>
      <c r="P34" s="4">
        <f>+CONSOLIDATE!O34-CONSOLIDATE!P34</f>
        <v>-0.29000000000000004</v>
      </c>
      <c r="Q34" s="9">
        <f>+CONSOLIDATE!P34-CONSOLIDATE!Q34</f>
        <v>0.25</v>
      </c>
      <c r="R34" s="8">
        <f>+CONSOLIDATE!R34-CONSOLIDATE!S34</f>
        <v>0.58000000000000007</v>
      </c>
      <c r="S34" s="4">
        <f>+CONSOLIDATE!S34-CONSOLIDATE!T34</f>
        <v>-0.41000000000000014</v>
      </c>
      <c r="T34" s="9">
        <f>+CONSOLIDATE!T34-CONSOLIDATE!U34</f>
        <v>0.35999999999999988</v>
      </c>
      <c r="U34" s="8">
        <f>+CONSOLIDATE!V34-CONSOLIDATE!W34</f>
        <v>0.16999999999999993</v>
      </c>
      <c r="V34" s="4">
        <f>+CONSOLIDATE!W34-CONSOLIDATE!X34</f>
        <v>6.999999999999984E-2</v>
      </c>
      <c r="W34" s="9">
        <f>+CONSOLIDATE!X34-CONSOLIDATE!Y34</f>
        <v>0.27</v>
      </c>
      <c r="X34" s="8">
        <f>+CONSOLIDATE!Z34-CONSOLIDATE!AA34</f>
        <v>0.39000000000000012</v>
      </c>
      <c r="Y34" s="4">
        <f>+CONSOLIDATE!AA34-CONSOLIDATE!AB34</f>
        <v>-0.43000000000000016</v>
      </c>
      <c r="Z34" s="9">
        <f>+CONSOLIDATE!AB34-CONSOLIDATE!AC34</f>
        <v>0.33000000000000007</v>
      </c>
      <c r="AA34" s="8">
        <f>+CONSOLIDATE!AD34-CONSOLIDATE!AE34</f>
        <v>0.33000000000000007</v>
      </c>
      <c r="AB34" s="4">
        <f>+CONSOLIDATE!AE34-CONSOLIDATE!AF34</f>
        <v>-0.76000000000000023</v>
      </c>
      <c r="AC34" s="9">
        <f>+CONSOLIDATE!AF34-CONSOLIDATE!AG34</f>
        <v>0.60000000000000009</v>
      </c>
    </row>
    <row r="35" spans="1:29" hidden="1" x14ac:dyDescent="0.3">
      <c r="A35" s="69"/>
      <c r="B35" s="82"/>
      <c r="C35" s="71"/>
      <c r="D35" s="61">
        <v>33</v>
      </c>
      <c r="E35" s="33" t="s">
        <v>42</v>
      </c>
      <c r="F35" s="8">
        <f>CONSOLIDATE!C35-CONSOLIDATE!B35</f>
        <v>7</v>
      </c>
      <c r="G35" s="4">
        <f>CONSOLIDATE!D35-CONSOLIDATE!C35</f>
        <v>12</v>
      </c>
      <c r="H35" s="9">
        <f>CONSOLIDATE!E35-CONSOLIDATE!D35</f>
        <v>-17</v>
      </c>
      <c r="I35" s="8">
        <f>+CONSOLIDATE!F35-CONSOLIDATE!G35</f>
        <v>0.29000000000000004</v>
      </c>
      <c r="J35" s="4">
        <f>+CONSOLIDATE!G35-CONSOLIDATE!H35</f>
        <v>0.17999999999999972</v>
      </c>
      <c r="K35" s="9">
        <f>+CONSOLIDATE!H35-CONSOLIDATE!I35</f>
        <v>-0.1599999999999997</v>
      </c>
      <c r="L35" s="8">
        <f>+CONSOLIDATE!J35-CONSOLIDATE!K35</f>
        <v>0.15000000000000036</v>
      </c>
      <c r="M35" s="4">
        <f>+CONSOLIDATE!K35-CONSOLIDATE!L35</f>
        <v>-1.0000000000000231E-2</v>
      </c>
      <c r="N35" s="9">
        <f>+CONSOLIDATE!L35-CONSOLIDATE!M35</f>
        <v>-0.16999999999999993</v>
      </c>
      <c r="O35" s="8">
        <f>+CONSOLIDATE!N35-CONSOLIDATE!O35</f>
        <v>4.0000000000000036E-2</v>
      </c>
      <c r="P35" s="4">
        <f>+CONSOLIDATE!O35-CONSOLIDATE!P35</f>
        <v>6.0000000000000053E-2</v>
      </c>
      <c r="Q35" s="9">
        <f>+CONSOLIDATE!P35-CONSOLIDATE!Q35</f>
        <v>-4.0000000000000036E-2</v>
      </c>
      <c r="R35" s="8">
        <f>+CONSOLIDATE!R35-CONSOLIDATE!S35</f>
        <v>0.4099999999999997</v>
      </c>
      <c r="S35" s="4">
        <f>+CONSOLIDATE!S35-CONSOLIDATE!T35</f>
        <v>0.21000000000000041</v>
      </c>
      <c r="T35" s="9">
        <f>+CONSOLIDATE!T35-CONSOLIDATE!U35</f>
        <v>-0.29000000000000004</v>
      </c>
      <c r="U35" s="8">
        <f>+CONSOLIDATE!V35-CONSOLIDATE!W35</f>
        <v>0.14999999999999991</v>
      </c>
      <c r="V35" s="4">
        <f>+CONSOLIDATE!W35-CONSOLIDATE!X35</f>
        <v>0.31000000000000005</v>
      </c>
      <c r="W35" s="9">
        <f>+CONSOLIDATE!X35-CONSOLIDATE!Y35</f>
        <v>-0.19999999999999973</v>
      </c>
      <c r="X35" s="8">
        <f>+CONSOLIDATE!Z35-CONSOLIDATE!AA35</f>
        <v>0.29999999999999982</v>
      </c>
      <c r="Y35" s="4">
        <f>+CONSOLIDATE!AA35-CONSOLIDATE!AB35</f>
        <v>0.64999999999999991</v>
      </c>
      <c r="Z35" s="9">
        <f>+CONSOLIDATE!AB35-CONSOLIDATE!AC35</f>
        <v>-0.12999999999999989</v>
      </c>
      <c r="AA35" s="8">
        <f>+CONSOLIDATE!AD35-CONSOLIDATE!AE35</f>
        <v>0.64999999999999947</v>
      </c>
      <c r="AB35" s="4">
        <f>+CONSOLIDATE!AE35-CONSOLIDATE!AF35</f>
        <v>-0.10999999999999988</v>
      </c>
      <c r="AC35" s="9">
        <f>+CONSOLIDATE!AF35-CONSOLIDATE!AG35</f>
        <v>-0.16999999999999993</v>
      </c>
    </row>
    <row r="36" spans="1:29" hidden="1" x14ac:dyDescent="0.3">
      <c r="A36" s="69"/>
      <c r="B36" s="82"/>
      <c r="C36" s="71"/>
      <c r="D36" s="61">
        <v>34</v>
      </c>
      <c r="E36" s="33" t="s">
        <v>43</v>
      </c>
      <c r="F36" s="8">
        <f>CONSOLIDATE!C36-CONSOLIDATE!B36</f>
        <v>-11</v>
      </c>
      <c r="G36" s="4">
        <f>CONSOLIDATE!D36-CONSOLIDATE!C36</f>
        <v>5</v>
      </c>
      <c r="H36" s="9">
        <f>CONSOLIDATE!E36-CONSOLIDATE!D36</f>
        <v>-4</v>
      </c>
      <c r="I36" s="8">
        <f>+CONSOLIDATE!F36-CONSOLIDATE!G36</f>
        <v>-0.23999999999999977</v>
      </c>
      <c r="J36" s="4">
        <f>+CONSOLIDATE!G36-CONSOLIDATE!H36</f>
        <v>0.20999999999999996</v>
      </c>
      <c r="K36" s="9">
        <f>+CONSOLIDATE!H36-CONSOLIDATE!I36</f>
        <v>-6.999999999999984E-2</v>
      </c>
      <c r="L36" s="8">
        <f>+CONSOLIDATE!J36-CONSOLIDATE!K36</f>
        <v>-0.24000000000000021</v>
      </c>
      <c r="M36" s="4">
        <f>+CONSOLIDATE!K36-CONSOLIDATE!L36</f>
        <v>0.12999999999999989</v>
      </c>
      <c r="N36" s="9">
        <f>+CONSOLIDATE!L36-CONSOLIDATE!M36</f>
        <v>0</v>
      </c>
      <c r="O36" s="8">
        <f>+CONSOLIDATE!N36-CONSOLIDATE!O36</f>
        <v>-0.58999999999999986</v>
      </c>
      <c r="P36" s="4">
        <f>+CONSOLIDATE!O36-CONSOLIDATE!P36</f>
        <v>0.37000000000000011</v>
      </c>
      <c r="Q36" s="9">
        <f>+CONSOLIDATE!P36-CONSOLIDATE!Q36</f>
        <v>0</v>
      </c>
      <c r="R36" s="8">
        <f>+CONSOLIDATE!R36-CONSOLIDATE!S36</f>
        <v>-4.9999999999999822E-2</v>
      </c>
      <c r="S36" s="4">
        <f>+CONSOLIDATE!S36-CONSOLIDATE!T36</f>
        <v>0.24000000000000021</v>
      </c>
      <c r="T36" s="9">
        <f>+CONSOLIDATE!T36-CONSOLIDATE!U36</f>
        <v>-0.30000000000000027</v>
      </c>
      <c r="U36" s="8">
        <f>+CONSOLIDATE!V36-CONSOLIDATE!W36</f>
        <v>6.0000000000000053E-2</v>
      </c>
      <c r="V36" s="4">
        <f>+CONSOLIDATE!W36-CONSOLIDATE!X36</f>
        <v>-2.9999999999999805E-2</v>
      </c>
      <c r="W36" s="9">
        <f>+CONSOLIDATE!X36-CONSOLIDATE!Y36</f>
        <v>4.9999999999999822E-2</v>
      </c>
      <c r="X36" s="8">
        <f>+CONSOLIDATE!Z36-CONSOLIDATE!AA36</f>
        <v>-0.53000000000000025</v>
      </c>
      <c r="Y36" s="4">
        <f>+CONSOLIDATE!AA36-CONSOLIDATE!AB36</f>
        <v>0.10000000000000009</v>
      </c>
      <c r="Z36" s="9">
        <f>+CONSOLIDATE!AB36-CONSOLIDATE!AC36</f>
        <v>2.0000000000000018E-2</v>
      </c>
      <c r="AA36" s="8">
        <f>+CONSOLIDATE!AD36-CONSOLIDATE!AE36</f>
        <v>-0.15000000000000036</v>
      </c>
      <c r="AB36" s="4">
        <f>+CONSOLIDATE!AE36-CONSOLIDATE!AF36</f>
        <v>0.46000000000000041</v>
      </c>
      <c r="AC36" s="9">
        <f>+CONSOLIDATE!AF36-CONSOLIDATE!AG36</f>
        <v>-0.20999999999999996</v>
      </c>
    </row>
    <row r="37" spans="1:29" hidden="1" x14ac:dyDescent="0.3">
      <c r="A37" s="69"/>
      <c r="B37" s="82"/>
      <c r="C37" s="71"/>
      <c r="D37" s="61">
        <v>35</v>
      </c>
      <c r="E37" s="33" t="s">
        <v>44</v>
      </c>
      <c r="F37" s="8">
        <f>CONSOLIDATE!C37-CONSOLIDATE!B37</f>
        <v>3</v>
      </c>
      <c r="G37" s="4">
        <f>CONSOLIDATE!D37-CONSOLIDATE!C37</f>
        <v>-3</v>
      </c>
      <c r="H37" s="9">
        <f>CONSOLIDATE!E37-CONSOLIDATE!D37</f>
        <v>-4</v>
      </c>
      <c r="I37" s="8">
        <f>+CONSOLIDATE!F37-CONSOLIDATE!G37</f>
        <v>0.25</v>
      </c>
      <c r="J37" s="4">
        <f>+CONSOLIDATE!G37-CONSOLIDATE!H37</f>
        <v>-0.10999999999999988</v>
      </c>
      <c r="K37" s="9">
        <f>+CONSOLIDATE!H37-CONSOLIDATE!I37</f>
        <v>-2.0000000000000018E-2</v>
      </c>
      <c r="L37" s="8">
        <f>+CONSOLIDATE!J37-CONSOLIDATE!K37</f>
        <v>0.25</v>
      </c>
      <c r="M37" s="4">
        <f>+CONSOLIDATE!K37-CONSOLIDATE!L37</f>
        <v>-6.0000000000000053E-2</v>
      </c>
      <c r="N37" s="9">
        <f>+CONSOLIDATE!L37-CONSOLIDATE!M37</f>
        <v>-9.9999999999997868E-3</v>
      </c>
      <c r="O37" s="8">
        <f>+CONSOLIDATE!N37-CONSOLIDATE!O37</f>
        <v>0.31999999999999984</v>
      </c>
      <c r="P37" s="4">
        <f>+CONSOLIDATE!O37-CONSOLIDATE!P37</f>
        <v>-8.0000000000000071E-2</v>
      </c>
      <c r="Q37" s="9">
        <f>+CONSOLIDATE!P37-CONSOLIDATE!Q37</f>
        <v>0</v>
      </c>
      <c r="R37" s="8">
        <f>+CONSOLIDATE!R37-CONSOLIDATE!S37</f>
        <v>8.9999999999999858E-2</v>
      </c>
      <c r="S37" s="4">
        <f>+CONSOLIDATE!S37-CONSOLIDATE!T37</f>
        <v>-6.0000000000000053E-2</v>
      </c>
      <c r="T37" s="9">
        <f>+CONSOLIDATE!T37-CONSOLIDATE!U37</f>
        <v>2.9999999999999805E-2</v>
      </c>
      <c r="U37" s="8">
        <f>+CONSOLIDATE!V37-CONSOLIDATE!W37</f>
        <v>0.31000000000000005</v>
      </c>
      <c r="V37" s="4">
        <f>+CONSOLIDATE!W37-CONSOLIDATE!X37</f>
        <v>-0.18000000000000016</v>
      </c>
      <c r="W37" s="9">
        <f>+CONSOLIDATE!X37-CONSOLIDATE!Y37</f>
        <v>-0.14999999999999991</v>
      </c>
      <c r="X37" s="8">
        <f>+CONSOLIDATE!Z37-CONSOLIDATE!AA37</f>
        <v>0.27</v>
      </c>
      <c r="Y37" s="4">
        <f>+CONSOLIDATE!AA37-CONSOLIDATE!AB37</f>
        <v>-0.22999999999999998</v>
      </c>
      <c r="Z37" s="9">
        <f>+CONSOLIDATE!AB37-CONSOLIDATE!AC37</f>
        <v>0.16000000000000014</v>
      </c>
      <c r="AA37" s="8">
        <f>+CONSOLIDATE!AD37-CONSOLIDATE!AE37</f>
        <v>0.33000000000000007</v>
      </c>
      <c r="AB37" s="4">
        <f>+CONSOLIDATE!AE37-CONSOLIDATE!AF37</f>
        <v>-0.10000000000000009</v>
      </c>
      <c r="AC37" s="9">
        <f>+CONSOLIDATE!AF37-CONSOLIDATE!AG37</f>
        <v>-0.18000000000000016</v>
      </c>
    </row>
    <row r="38" spans="1:29" hidden="1" x14ac:dyDescent="0.3">
      <c r="A38" s="69"/>
      <c r="B38" s="82"/>
      <c r="C38" s="71"/>
      <c r="D38" s="61">
        <v>36</v>
      </c>
      <c r="E38" s="33" t="s">
        <v>45</v>
      </c>
      <c r="F38" s="8">
        <f>CONSOLIDATE!C38-CONSOLIDATE!B38</f>
        <v>40</v>
      </c>
      <c r="G38" s="4">
        <f>CONSOLIDATE!D38-CONSOLIDATE!C38</f>
        <v>-39</v>
      </c>
      <c r="H38" s="9">
        <f>CONSOLIDATE!E38-CONSOLIDATE!D38</f>
        <v>5</v>
      </c>
      <c r="I38" s="8">
        <f>+CONSOLIDATE!F38-CONSOLIDATE!G38</f>
        <v>0.62000000000000011</v>
      </c>
      <c r="J38" s="4">
        <f>+CONSOLIDATE!G38-CONSOLIDATE!H38</f>
        <v>-0.4700000000000002</v>
      </c>
      <c r="K38" s="9">
        <f>+CONSOLIDATE!H38-CONSOLIDATE!I38</f>
        <v>0.22999999999999998</v>
      </c>
      <c r="L38" s="8">
        <f>+CONSOLIDATE!J38-CONSOLIDATE!K38</f>
        <v>0.51000000000000023</v>
      </c>
      <c r="M38" s="4">
        <f>+CONSOLIDATE!K38-CONSOLIDATE!L38</f>
        <v>-0.22999999999999998</v>
      </c>
      <c r="N38" s="9">
        <f>+CONSOLIDATE!L38-CONSOLIDATE!M38</f>
        <v>0.41000000000000014</v>
      </c>
      <c r="O38" s="8">
        <f>+CONSOLIDATE!N38-CONSOLIDATE!O38</f>
        <v>0.50999999999999979</v>
      </c>
      <c r="P38" s="4">
        <f>+CONSOLIDATE!O38-CONSOLIDATE!P38</f>
        <v>-0.35999999999999988</v>
      </c>
      <c r="Q38" s="9">
        <f>+CONSOLIDATE!P38-CONSOLIDATE!Q38</f>
        <v>0.31999999999999984</v>
      </c>
      <c r="R38" s="8">
        <f>+CONSOLIDATE!R38-CONSOLIDATE!S38</f>
        <v>0.6599999999999997</v>
      </c>
      <c r="S38" s="4">
        <f>+CONSOLIDATE!S38-CONSOLIDATE!T38</f>
        <v>-0.6599999999999997</v>
      </c>
      <c r="T38" s="9">
        <f>+CONSOLIDATE!T38-CONSOLIDATE!U38</f>
        <v>6.999999999999984E-2</v>
      </c>
      <c r="U38" s="8">
        <f>+CONSOLIDATE!V38-CONSOLIDATE!W38</f>
        <v>0.56999999999999984</v>
      </c>
      <c r="V38" s="4">
        <f>+CONSOLIDATE!W38-CONSOLIDATE!X38</f>
        <v>-0.31999999999999984</v>
      </c>
      <c r="W38" s="9">
        <f>+CONSOLIDATE!X38-CONSOLIDATE!Y38</f>
        <v>2.0000000000000018E-2</v>
      </c>
      <c r="X38" s="8">
        <f>+CONSOLIDATE!Z38-CONSOLIDATE!AA38</f>
        <v>0.5299999999999998</v>
      </c>
      <c r="Y38" s="4">
        <f>+CONSOLIDATE!AA38-CONSOLIDATE!AB38</f>
        <v>-0.57999999999999963</v>
      </c>
      <c r="Z38" s="9">
        <f>+CONSOLIDATE!AB38-CONSOLIDATE!AC38</f>
        <v>0.48999999999999977</v>
      </c>
      <c r="AA38" s="8">
        <f>+CONSOLIDATE!AD38-CONSOLIDATE!AE38</f>
        <v>0.97999999999999954</v>
      </c>
      <c r="AB38" s="4">
        <f>+CONSOLIDATE!AE38-CONSOLIDATE!AF38</f>
        <v>-0.64000000000000012</v>
      </c>
      <c r="AC38" s="9">
        <f>+CONSOLIDATE!AF38-CONSOLIDATE!AG38</f>
        <v>3.0000000000000249E-2</v>
      </c>
    </row>
    <row r="39" spans="1:29" hidden="1" x14ac:dyDescent="0.3">
      <c r="A39" s="69"/>
      <c r="B39" s="82"/>
      <c r="C39" s="71"/>
      <c r="D39" s="61">
        <v>37</v>
      </c>
      <c r="E39" s="33" t="s">
        <v>46</v>
      </c>
      <c r="F39" s="8">
        <f>CONSOLIDATE!C39-CONSOLIDATE!B39</f>
        <v>-5</v>
      </c>
      <c r="G39" s="4">
        <f>CONSOLIDATE!D39-CONSOLIDATE!C39</f>
        <v>10</v>
      </c>
      <c r="H39" s="9"/>
      <c r="I39" s="8">
        <f>+CONSOLIDATE!F39-CONSOLIDATE!G39</f>
        <v>0</v>
      </c>
      <c r="J39" s="4">
        <f>+CONSOLIDATE!G39-CONSOLIDATE!H39</f>
        <v>0.18999999999999995</v>
      </c>
      <c r="K39" s="9"/>
      <c r="L39" s="8">
        <f>+CONSOLIDATE!J39-CONSOLIDATE!K39</f>
        <v>1.0000000000000231E-2</v>
      </c>
      <c r="M39" s="4">
        <f>+CONSOLIDATE!K39-CONSOLIDATE!L39</f>
        <v>0.30999999999999961</v>
      </c>
      <c r="N39" s="9"/>
      <c r="O39" s="8">
        <f>+CONSOLIDATE!N39-CONSOLIDATE!O39</f>
        <v>-5.0000000000000266E-2</v>
      </c>
      <c r="P39" s="4">
        <f>+CONSOLIDATE!O39-CONSOLIDATE!P39</f>
        <v>6.0000000000000053E-2</v>
      </c>
      <c r="Q39" s="9"/>
      <c r="R39" s="8">
        <f>+CONSOLIDATE!R39-CONSOLIDATE!S39</f>
        <v>0.14000000000000012</v>
      </c>
      <c r="S39" s="4">
        <f>+CONSOLIDATE!S39-CONSOLIDATE!T39</f>
        <v>-9.0000000000000302E-2</v>
      </c>
      <c r="T39" s="9"/>
      <c r="U39" s="8">
        <f>+CONSOLIDATE!V39-CONSOLIDATE!W39</f>
        <v>-1.0000000000000231E-2</v>
      </c>
      <c r="V39" s="4">
        <f>+CONSOLIDATE!W39-CONSOLIDATE!X39</f>
        <v>0.33000000000000007</v>
      </c>
      <c r="W39" s="9"/>
      <c r="X39" s="8">
        <f>+CONSOLIDATE!Z39-CONSOLIDATE!AA39</f>
        <v>-1.0000000000000231E-2</v>
      </c>
      <c r="Y39" s="4">
        <f>+CONSOLIDATE!AA39-CONSOLIDATE!AB39</f>
        <v>0.25</v>
      </c>
      <c r="Z39" s="9"/>
      <c r="AA39" s="8">
        <f>+CONSOLIDATE!AD39-CONSOLIDATE!AE39</f>
        <v>-0.11000000000000032</v>
      </c>
      <c r="AB39" s="4">
        <f>+CONSOLIDATE!AE39-CONSOLIDATE!AF39</f>
        <v>0.35000000000000009</v>
      </c>
      <c r="AC39" s="9"/>
    </row>
    <row r="40" spans="1:29" hidden="1" x14ac:dyDescent="0.3">
      <c r="A40" s="69"/>
      <c r="B40" s="82"/>
      <c r="C40" s="71"/>
      <c r="D40" s="61">
        <v>38</v>
      </c>
      <c r="E40" s="33" t="s">
        <v>47</v>
      </c>
      <c r="F40" s="8">
        <f>CONSOLIDATE!C40-CONSOLIDATE!B40</f>
        <v>-4</v>
      </c>
      <c r="G40" s="4">
        <f>CONSOLIDATE!D40-CONSOLIDATE!C40</f>
        <v>23</v>
      </c>
      <c r="H40" s="9">
        <f>CONSOLIDATE!E40-CONSOLIDATE!D40</f>
        <v>-20</v>
      </c>
      <c r="I40" s="8">
        <f>+CONSOLIDATE!F40-CONSOLIDATE!G40</f>
        <v>8.9999999999999858E-2</v>
      </c>
      <c r="J40" s="4">
        <f>+CONSOLIDATE!G40-CONSOLIDATE!H40</f>
        <v>0.41999999999999993</v>
      </c>
      <c r="K40" s="9">
        <f>+CONSOLIDATE!H40-CONSOLIDATE!I40</f>
        <v>-0.27</v>
      </c>
      <c r="L40" s="8">
        <f>+CONSOLIDATE!J40-CONSOLIDATE!K40</f>
        <v>6.0000000000000053E-2</v>
      </c>
      <c r="M40" s="4">
        <f>+CONSOLIDATE!K40-CONSOLIDATE!L40</f>
        <v>0.45999999999999996</v>
      </c>
      <c r="N40" s="9">
        <f>+CONSOLIDATE!L40-CONSOLIDATE!M40</f>
        <v>-0.20000000000000018</v>
      </c>
      <c r="O40" s="8">
        <f>+CONSOLIDATE!N40-CONSOLIDATE!O40</f>
        <v>0.10999999999999988</v>
      </c>
      <c r="P40" s="4">
        <f>+CONSOLIDATE!O40-CONSOLIDATE!P40</f>
        <v>0.5900000000000003</v>
      </c>
      <c r="Q40" s="9">
        <f>+CONSOLIDATE!P40-CONSOLIDATE!Q40</f>
        <v>-0.57000000000000028</v>
      </c>
      <c r="R40" s="8">
        <f>+CONSOLIDATE!R40-CONSOLIDATE!S40</f>
        <v>-0.29000000000000004</v>
      </c>
      <c r="S40" s="4">
        <f>+CONSOLIDATE!S40-CONSOLIDATE!T40</f>
        <v>0.5</v>
      </c>
      <c r="T40" s="9">
        <f>+CONSOLIDATE!T40-CONSOLIDATE!U40</f>
        <v>-0.30000000000000027</v>
      </c>
      <c r="U40" s="8">
        <f>+CONSOLIDATE!V40-CONSOLIDATE!W40</f>
        <v>0.25999999999999979</v>
      </c>
      <c r="V40" s="4">
        <f>+CONSOLIDATE!W40-CONSOLIDATE!X40</f>
        <v>0.35000000000000009</v>
      </c>
      <c r="W40" s="9">
        <f>+CONSOLIDATE!X40-CONSOLIDATE!Y40</f>
        <v>-0.18999999999999995</v>
      </c>
      <c r="X40" s="8">
        <f>+CONSOLIDATE!Z40-CONSOLIDATE!AA40</f>
        <v>0.30999999999999961</v>
      </c>
      <c r="Y40" s="4">
        <f>+CONSOLIDATE!AA40-CONSOLIDATE!AB40</f>
        <v>4.0000000000000036E-2</v>
      </c>
      <c r="Z40" s="9">
        <f>+CONSOLIDATE!AB40-CONSOLIDATE!AC40</f>
        <v>0.25</v>
      </c>
      <c r="AA40" s="8">
        <f>+CONSOLIDATE!AD40-CONSOLIDATE!AE40</f>
        <v>0.21999999999999975</v>
      </c>
      <c r="AB40" s="4">
        <f>+CONSOLIDATE!AE40-CONSOLIDATE!AF40</f>
        <v>0.5</v>
      </c>
      <c r="AC40" s="9">
        <f>+CONSOLIDATE!AF40-CONSOLIDATE!AG40</f>
        <v>-0.62999999999999989</v>
      </c>
    </row>
    <row r="41" spans="1:29" x14ac:dyDescent="0.3">
      <c r="A41" s="69">
        <v>47</v>
      </c>
      <c r="B41" s="82">
        <v>43</v>
      </c>
      <c r="C41" s="72">
        <v>65</v>
      </c>
      <c r="D41" s="98">
        <v>39</v>
      </c>
      <c r="E41" s="33" t="s">
        <v>48</v>
      </c>
      <c r="F41" s="8">
        <f>CONSOLIDATE!C41-CONSOLIDATE!B41</f>
        <v>26</v>
      </c>
      <c r="G41" s="4">
        <f>CONSOLIDATE!D41-CONSOLIDATE!C41</f>
        <v>-22</v>
      </c>
      <c r="H41" s="9">
        <f>CONSOLIDATE!E41-CONSOLIDATE!D41</f>
        <v>4</v>
      </c>
      <c r="I41" s="8">
        <f>+CONSOLIDATE!F41-CONSOLIDATE!G41</f>
        <v>0.49000000000000021</v>
      </c>
      <c r="J41" s="4">
        <f>+CONSOLIDATE!G41-CONSOLIDATE!H41</f>
        <v>-0.30000000000000027</v>
      </c>
      <c r="K41" s="9">
        <f>+CONSOLIDATE!H41-CONSOLIDATE!I41</f>
        <v>0.20999999999999996</v>
      </c>
      <c r="L41" s="8">
        <f>+CONSOLIDATE!J41-CONSOLIDATE!K41</f>
        <v>0.89000000000000012</v>
      </c>
      <c r="M41" s="4">
        <f>+CONSOLIDATE!K41-CONSOLIDATE!L41</f>
        <v>-0.63000000000000034</v>
      </c>
      <c r="N41" s="9">
        <f>+CONSOLIDATE!L41-CONSOLIDATE!M41</f>
        <v>0.39000000000000012</v>
      </c>
      <c r="O41" s="8">
        <f>+CONSOLIDATE!N41-CONSOLIDATE!O41</f>
        <v>0.54999999999999982</v>
      </c>
      <c r="P41" s="4">
        <f>+CONSOLIDATE!O41-CONSOLIDATE!P41</f>
        <v>4.0000000000000036E-2</v>
      </c>
      <c r="Q41" s="9">
        <f>+CONSOLIDATE!P41-CONSOLIDATE!Q41</f>
        <v>-0.16000000000000014</v>
      </c>
      <c r="R41" s="8">
        <f>+CONSOLIDATE!R41-CONSOLIDATE!S41</f>
        <v>0.52</v>
      </c>
      <c r="S41" s="4">
        <f>+CONSOLIDATE!S41-CONSOLIDATE!T41</f>
        <v>-0.35000000000000009</v>
      </c>
      <c r="T41" s="9">
        <f>+CONSOLIDATE!T41-CONSOLIDATE!U41</f>
        <v>0.31999999999999984</v>
      </c>
      <c r="U41" s="8">
        <f>+CONSOLIDATE!V41-CONSOLIDATE!W41</f>
        <v>0.45000000000000018</v>
      </c>
      <c r="V41" s="4">
        <f>+CONSOLIDATE!W41-CONSOLIDATE!X41</f>
        <v>-0.35000000000000009</v>
      </c>
      <c r="W41" s="9">
        <f>+CONSOLIDATE!X41-CONSOLIDATE!Y41</f>
        <v>0.16999999999999993</v>
      </c>
      <c r="X41" s="8">
        <f>+CONSOLIDATE!Z41-CONSOLIDATE!AA41</f>
        <v>0.20000000000000018</v>
      </c>
      <c r="Y41" s="4">
        <f>+CONSOLIDATE!AA41-CONSOLIDATE!AB41</f>
        <v>4.9999999999999822E-2</v>
      </c>
      <c r="Z41" s="9">
        <f>+CONSOLIDATE!AB41-CONSOLIDATE!AC41</f>
        <v>0.11000000000000032</v>
      </c>
      <c r="AA41" s="8">
        <f>+CONSOLIDATE!AD41-CONSOLIDATE!AE41</f>
        <v>0.31999999999999984</v>
      </c>
      <c r="AB41" s="4">
        <f>+CONSOLIDATE!AE41-CONSOLIDATE!AF41</f>
        <v>-0.45000000000000018</v>
      </c>
      <c r="AC41" s="9">
        <f>+CONSOLIDATE!AF41-CONSOLIDATE!AG41</f>
        <v>0.33000000000000007</v>
      </c>
    </row>
    <row r="42" spans="1:29" hidden="1" x14ac:dyDescent="0.3">
      <c r="A42" s="69"/>
      <c r="B42" s="82"/>
      <c r="C42" s="71"/>
      <c r="D42" s="61">
        <v>40</v>
      </c>
      <c r="E42" s="33" t="s">
        <v>49</v>
      </c>
      <c r="F42" s="8">
        <f>CONSOLIDATE!C42-CONSOLIDATE!B42</f>
        <v>14</v>
      </c>
      <c r="G42" s="4">
        <f>CONSOLIDATE!D42-CONSOLIDATE!C42</f>
        <v>5</v>
      </c>
      <c r="H42" s="9">
        <f>CONSOLIDATE!E42-CONSOLIDATE!D42</f>
        <v>-8</v>
      </c>
      <c r="I42" s="8">
        <f>+CONSOLIDATE!F42-CONSOLIDATE!G42</f>
        <v>0.25999999999999979</v>
      </c>
      <c r="J42" s="4">
        <f>+CONSOLIDATE!G42-CONSOLIDATE!H42</f>
        <v>0.16000000000000014</v>
      </c>
      <c r="K42" s="9">
        <f>+CONSOLIDATE!H42-CONSOLIDATE!I42</f>
        <v>-7.0000000000000284E-2</v>
      </c>
      <c r="L42" s="8">
        <f>+CONSOLIDATE!J42-CONSOLIDATE!K42</f>
        <v>0.18000000000000016</v>
      </c>
      <c r="M42" s="4">
        <f>+CONSOLIDATE!K42-CONSOLIDATE!L42</f>
        <v>0.29000000000000004</v>
      </c>
      <c r="N42" s="9">
        <f>+CONSOLIDATE!L42-CONSOLIDATE!M42</f>
        <v>-0.24000000000000021</v>
      </c>
      <c r="O42" s="8">
        <f>+CONSOLIDATE!N42-CONSOLIDATE!O42</f>
        <v>0.26000000000000023</v>
      </c>
      <c r="P42" s="4">
        <f>+CONSOLIDATE!O42-CONSOLIDATE!P42</f>
        <v>0.25999999999999979</v>
      </c>
      <c r="Q42" s="9">
        <f>+CONSOLIDATE!P42-CONSOLIDATE!Q42</f>
        <v>-0.48</v>
      </c>
      <c r="R42" s="8">
        <f>+CONSOLIDATE!R42-CONSOLIDATE!S42</f>
        <v>0.32999999999999963</v>
      </c>
      <c r="S42" s="4">
        <f>+CONSOLIDATE!S42-CONSOLIDATE!T42</f>
        <v>-0.25</v>
      </c>
      <c r="T42" s="9">
        <f>+CONSOLIDATE!T42-CONSOLIDATE!U42</f>
        <v>4.0000000000000036E-2</v>
      </c>
      <c r="U42" s="8">
        <f>+CONSOLIDATE!V42-CONSOLIDATE!W42</f>
        <v>0.37000000000000011</v>
      </c>
      <c r="V42" s="4">
        <f>+CONSOLIDATE!W42-CONSOLIDATE!X42</f>
        <v>0.14999999999999991</v>
      </c>
      <c r="W42" s="9">
        <f>+CONSOLIDATE!X42-CONSOLIDATE!Y42</f>
        <v>-0.17999999999999972</v>
      </c>
      <c r="X42" s="8">
        <f>+CONSOLIDATE!Z42-CONSOLIDATE!AA42</f>
        <v>0.29000000000000004</v>
      </c>
      <c r="Y42" s="4">
        <f>+CONSOLIDATE!AA42-CONSOLIDATE!AB42</f>
        <v>0.20000000000000018</v>
      </c>
      <c r="Z42" s="9">
        <f>+CONSOLIDATE!AB42-CONSOLIDATE!AC42</f>
        <v>4.0000000000000036E-2</v>
      </c>
      <c r="AA42" s="8">
        <f>+CONSOLIDATE!AD42-CONSOLIDATE!AE42</f>
        <v>0.18000000000000016</v>
      </c>
      <c r="AB42" s="4">
        <f>+CONSOLIDATE!AE42-CONSOLIDATE!AF42</f>
        <v>0.36999999999999966</v>
      </c>
      <c r="AC42" s="9">
        <f>+CONSOLIDATE!AF42-CONSOLIDATE!AG42</f>
        <v>0.27</v>
      </c>
    </row>
    <row r="43" spans="1:29" hidden="1" x14ac:dyDescent="0.3">
      <c r="A43" s="69"/>
      <c r="B43" s="82"/>
      <c r="C43" s="71"/>
      <c r="D43" s="61">
        <v>41</v>
      </c>
      <c r="E43" s="33" t="s">
        <v>50</v>
      </c>
      <c r="F43" s="8"/>
      <c r="G43" s="4"/>
      <c r="H43" s="9">
        <f>CONSOLIDATE!E43-CONSOLIDATE!D43</f>
        <v>2</v>
      </c>
      <c r="I43" s="8"/>
      <c r="J43" s="4"/>
      <c r="K43" s="9">
        <f>+CONSOLIDATE!H43-CONSOLIDATE!I43</f>
        <v>0.20000000000000018</v>
      </c>
      <c r="L43" s="8"/>
      <c r="M43" s="4"/>
      <c r="N43" s="9">
        <f>+CONSOLIDATE!L43-CONSOLIDATE!M43</f>
        <v>0.39000000000000012</v>
      </c>
      <c r="O43" s="8"/>
      <c r="P43" s="4"/>
      <c r="Q43" s="9">
        <f>+CONSOLIDATE!P43-CONSOLIDATE!Q43</f>
        <v>0.60000000000000009</v>
      </c>
      <c r="R43" s="8"/>
      <c r="S43" s="4"/>
      <c r="T43" s="9">
        <f>+CONSOLIDATE!T43-CONSOLIDATE!U43</f>
        <v>-0.10000000000000009</v>
      </c>
      <c r="U43" s="8"/>
      <c r="V43" s="4"/>
      <c r="W43" s="9">
        <f>+CONSOLIDATE!X43-CONSOLIDATE!Y43</f>
        <v>0.27</v>
      </c>
      <c r="X43" s="8"/>
      <c r="Y43" s="4"/>
      <c r="Z43" s="9">
        <f>+CONSOLIDATE!AB43-CONSOLIDATE!AC43</f>
        <v>-6.999999999999984E-2</v>
      </c>
      <c r="AA43" s="8"/>
      <c r="AB43" s="4"/>
      <c r="AC43" s="9">
        <f>+CONSOLIDATE!AF43-CONSOLIDATE!AG43</f>
        <v>0.18999999999999995</v>
      </c>
    </row>
    <row r="44" spans="1:29" hidden="1" x14ac:dyDescent="0.3">
      <c r="A44" s="69"/>
      <c r="B44" s="82"/>
      <c r="C44" s="71"/>
      <c r="D44" s="61">
        <v>42</v>
      </c>
      <c r="E44" s="33" t="s">
        <v>51</v>
      </c>
      <c r="F44" s="8">
        <f>CONSOLIDATE!C44-CONSOLIDATE!B44</f>
        <v>-3</v>
      </c>
      <c r="G44" s="4">
        <f>CONSOLIDATE!D44-CONSOLIDATE!C44</f>
        <v>10</v>
      </c>
      <c r="H44" s="9">
        <f>CONSOLIDATE!E44-CONSOLIDATE!D44</f>
        <v>-17</v>
      </c>
      <c r="I44" s="8">
        <f>+CONSOLIDATE!F44-CONSOLIDATE!G44</f>
        <v>8.9999999999999858E-2</v>
      </c>
      <c r="J44" s="4">
        <f>+CONSOLIDATE!G44-CONSOLIDATE!H44</f>
        <v>8.0000000000000071E-2</v>
      </c>
      <c r="K44" s="9">
        <f>+CONSOLIDATE!H44-CONSOLIDATE!I44</f>
        <v>-0.16000000000000014</v>
      </c>
      <c r="L44" s="8">
        <f>+CONSOLIDATE!J44-CONSOLIDATE!K44</f>
        <v>6.0000000000000053E-2</v>
      </c>
      <c r="M44" s="4">
        <f>+CONSOLIDATE!K44-CONSOLIDATE!L44</f>
        <v>0.17999999999999972</v>
      </c>
      <c r="N44" s="9">
        <f>+CONSOLIDATE!L44-CONSOLIDATE!M44</f>
        <v>-0.38999999999999968</v>
      </c>
      <c r="O44" s="8">
        <f>+CONSOLIDATE!N44-CONSOLIDATE!O44</f>
        <v>-1.0000000000000231E-2</v>
      </c>
      <c r="P44" s="4">
        <f>+CONSOLIDATE!O44-CONSOLIDATE!P44</f>
        <v>0.32000000000000028</v>
      </c>
      <c r="Q44" s="9">
        <f>+CONSOLIDATE!P44-CONSOLIDATE!Q44</f>
        <v>-0.20000000000000018</v>
      </c>
      <c r="R44" s="8">
        <f>+CONSOLIDATE!R44-CONSOLIDATE!S44</f>
        <v>6.0000000000000053E-2</v>
      </c>
      <c r="S44" s="4">
        <f>+CONSOLIDATE!S44-CONSOLIDATE!T44</f>
        <v>0.31999999999999984</v>
      </c>
      <c r="T44" s="9">
        <f>+CONSOLIDATE!T44-CONSOLIDATE!U44</f>
        <v>-0.46999999999999975</v>
      </c>
      <c r="U44" s="8">
        <f>+CONSOLIDATE!V44-CONSOLIDATE!W44</f>
        <v>0.18999999999999995</v>
      </c>
      <c r="V44" s="4">
        <f>+CONSOLIDATE!W44-CONSOLIDATE!X44</f>
        <v>6.0000000000000053E-2</v>
      </c>
      <c r="W44" s="9">
        <f>+CONSOLIDATE!X44-CONSOLIDATE!Y44</f>
        <v>-0.25</v>
      </c>
      <c r="X44" s="8">
        <f>+CONSOLIDATE!Z44-CONSOLIDATE!AA44</f>
        <v>7.9999999999999627E-2</v>
      </c>
      <c r="Y44" s="4">
        <f>+CONSOLIDATE!AA44-CONSOLIDATE!AB44</f>
        <v>-0.10999999999999988</v>
      </c>
      <c r="Z44" s="9">
        <f>+CONSOLIDATE!AB44-CONSOLIDATE!AC44</f>
        <v>0.16000000000000014</v>
      </c>
      <c r="AA44" s="8">
        <f>+CONSOLIDATE!AD44-CONSOLIDATE!AE44</f>
        <v>0.11999999999999966</v>
      </c>
      <c r="AB44" s="4">
        <f>+CONSOLIDATE!AE44-CONSOLIDATE!AF44</f>
        <v>-0.32999999999999963</v>
      </c>
      <c r="AC44" s="9">
        <f>+CONSOLIDATE!AF44-CONSOLIDATE!AG44</f>
        <v>0.25</v>
      </c>
    </row>
    <row r="45" spans="1:29" hidden="1" x14ac:dyDescent="0.3">
      <c r="A45" s="69"/>
      <c r="B45" s="82"/>
      <c r="C45" s="71"/>
      <c r="D45" s="61">
        <v>43</v>
      </c>
      <c r="E45" s="33" t="s">
        <v>52</v>
      </c>
      <c r="F45" s="8">
        <f>CONSOLIDATE!C45-CONSOLIDATE!B45</f>
        <v>8</v>
      </c>
      <c r="G45" s="4">
        <f>CONSOLIDATE!D45-CONSOLIDATE!C45</f>
        <v>-13</v>
      </c>
      <c r="H45" s="9">
        <f>CONSOLIDATE!E45-CONSOLIDATE!D45</f>
        <v>12</v>
      </c>
      <c r="I45" s="8">
        <f>+CONSOLIDATE!F45-CONSOLIDATE!G45</f>
        <v>0.2200000000000002</v>
      </c>
      <c r="J45" s="4">
        <f>+CONSOLIDATE!G45-CONSOLIDATE!H45</f>
        <v>-0.21000000000000041</v>
      </c>
      <c r="K45" s="9">
        <f>+CONSOLIDATE!H45-CONSOLIDATE!I45</f>
        <v>0.32000000000000028</v>
      </c>
      <c r="L45" s="8">
        <f>+CONSOLIDATE!J45-CONSOLIDATE!K45</f>
        <v>1.0000000000000231E-2</v>
      </c>
      <c r="M45" s="4">
        <f>+CONSOLIDATE!K45-CONSOLIDATE!L45</f>
        <v>8.9999999999999858E-2</v>
      </c>
      <c r="N45" s="9">
        <f>+CONSOLIDATE!L45-CONSOLIDATE!M45</f>
        <v>0.18000000000000016</v>
      </c>
      <c r="O45" s="8">
        <f>+CONSOLIDATE!N45-CONSOLIDATE!O45</f>
        <v>0.22999999999999998</v>
      </c>
      <c r="P45" s="4">
        <f>+CONSOLIDATE!O45-CONSOLIDATE!P45</f>
        <v>-9.9999999999997868E-3</v>
      </c>
      <c r="Q45" s="9">
        <f>+CONSOLIDATE!P45-CONSOLIDATE!Q45</f>
        <v>0.31999999999999984</v>
      </c>
      <c r="R45" s="8">
        <f>+CONSOLIDATE!R45-CONSOLIDATE!S45</f>
        <v>0.45999999999999996</v>
      </c>
      <c r="S45" s="4">
        <f>+CONSOLIDATE!S45-CONSOLIDATE!T45</f>
        <v>-0.20999999999999996</v>
      </c>
      <c r="T45" s="9">
        <f>+CONSOLIDATE!T45-CONSOLIDATE!U45</f>
        <v>-4.0000000000000036E-2</v>
      </c>
      <c r="U45" s="8">
        <f>+CONSOLIDATE!V45-CONSOLIDATE!W45</f>
        <v>9.0000000000000302E-2</v>
      </c>
      <c r="V45" s="4">
        <f>+CONSOLIDATE!W45-CONSOLIDATE!X45</f>
        <v>-8.0000000000000071E-2</v>
      </c>
      <c r="W45" s="9">
        <f>+CONSOLIDATE!X45-CONSOLIDATE!Y45</f>
        <v>0.14999999999999991</v>
      </c>
      <c r="X45" s="8">
        <f>+CONSOLIDATE!Z45-CONSOLIDATE!AA45</f>
        <v>0.18000000000000016</v>
      </c>
      <c r="Y45" s="4">
        <f>+CONSOLIDATE!AA45-CONSOLIDATE!AB45</f>
        <v>-0.70000000000000018</v>
      </c>
      <c r="Z45" s="9">
        <f>+CONSOLIDATE!AB45-CONSOLIDATE!AC45</f>
        <v>0.66999999999999993</v>
      </c>
      <c r="AA45" s="8">
        <f>+CONSOLIDATE!AD45-CONSOLIDATE!AE45</f>
        <v>0.37000000000000011</v>
      </c>
      <c r="AB45" s="4">
        <f>+CONSOLIDATE!AE45-CONSOLIDATE!AF45</f>
        <v>-0.35000000000000009</v>
      </c>
      <c r="AC45" s="9">
        <f>+CONSOLIDATE!AF45-CONSOLIDATE!AG45</f>
        <v>0.66000000000000014</v>
      </c>
    </row>
    <row r="46" spans="1:29" x14ac:dyDescent="0.3">
      <c r="A46" s="69">
        <v>29</v>
      </c>
      <c r="B46" s="82">
        <v>54</v>
      </c>
      <c r="C46" s="72">
        <v>69</v>
      </c>
      <c r="D46" s="98">
        <v>44</v>
      </c>
      <c r="E46" s="33" t="s">
        <v>53</v>
      </c>
      <c r="F46" s="8">
        <f>CONSOLIDATE!C46-CONSOLIDATE!B46</f>
        <v>25</v>
      </c>
      <c r="G46" s="4">
        <f>CONSOLIDATE!D46-CONSOLIDATE!C46</f>
        <v>-15</v>
      </c>
      <c r="H46" s="9">
        <f>CONSOLIDATE!E46-CONSOLIDATE!D46</f>
        <v>-25</v>
      </c>
      <c r="I46" s="8">
        <f>+CONSOLIDATE!F46-CONSOLIDATE!G46</f>
        <v>0.37000000000000011</v>
      </c>
      <c r="J46" s="4">
        <f>+CONSOLIDATE!G46-CONSOLIDATE!H46</f>
        <v>-0.12999999999999989</v>
      </c>
      <c r="K46" s="9">
        <f>+CONSOLIDATE!H46-CONSOLIDATE!I46</f>
        <v>-0.39999999999999991</v>
      </c>
      <c r="L46" s="8">
        <f>+CONSOLIDATE!J46-CONSOLIDATE!K46</f>
        <v>0.98</v>
      </c>
      <c r="M46" s="4">
        <f>+CONSOLIDATE!K46-CONSOLIDATE!L46</f>
        <v>-0.10000000000000009</v>
      </c>
      <c r="N46" s="9">
        <f>+CONSOLIDATE!L46-CONSOLIDATE!M46</f>
        <v>-0.58000000000000007</v>
      </c>
      <c r="O46" s="8">
        <f>+CONSOLIDATE!N46-CONSOLIDATE!O46</f>
        <v>0.29000000000000004</v>
      </c>
      <c r="P46" s="4">
        <f>+CONSOLIDATE!O46-CONSOLIDATE!P46</f>
        <v>-6.0000000000000053E-2</v>
      </c>
      <c r="Q46" s="9">
        <f>+CONSOLIDATE!P46-CONSOLIDATE!Q46</f>
        <v>-0.10999999999999988</v>
      </c>
      <c r="R46" s="8">
        <f>+CONSOLIDATE!R46-CONSOLIDATE!S46</f>
        <v>0.28000000000000025</v>
      </c>
      <c r="S46" s="4">
        <f>+CONSOLIDATE!S46-CONSOLIDATE!T46</f>
        <v>-0.16000000000000014</v>
      </c>
      <c r="T46" s="9">
        <f>+CONSOLIDATE!T46-CONSOLIDATE!U46</f>
        <v>-0.25999999999999979</v>
      </c>
      <c r="U46" s="8">
        <f>+CONSOLIDATE!V46-CONSOLIDATE!W46</f>
        <v>0.4700000000000002</v>
      </c>
      <c r="V46" s="4">
        <f>+CONSOLIDATE!W46-CONSOLIDATE!X46</f>
        <v>6.999999999999984E-2</v>
      </c>
      <c r="W46" s="9">
        <f>+CONSOLIDATE!X46-CONSOLIDATE!Y46</f>
        <v>-0.64000000000000012</v>
      </c>
      <c r="X46" s="8">
        <f>+CONSOLIDATE!Z46-CONSOLIDATE!AA46</f>
        <v>4.9999999999999822E-2</v>
      </c>
      <c r="Y46" s="4">
        <f>+CONSOLIDATE!AA46-CONSOLIDATE!AB46</f>
        <v>-0.33000000000000007</v>
      </c>
      <c r="Z46" s="9">
        <f>+CONSOLIDATE!AB46-CONSOLIDATE!AC46</f>
        <v>-0.21999999999999975</v>
      </c>
      <c r="AA46" s="8">
        <f>+CONSOLIDATE!AD46-CONSOLIDATE!AE46</f>
        <v>0.18000000000000016</v>
      </c>
      <c r="AB46" s="4">
        <f>+CONSOLIDATE!AE46-CONSOLIDATE!AF46</f>
        <v>-0.17000000000000037</v>
      </c>
      <c r="AC46" s="9">
        <f>+CONSOLIDATE!AF46-CONSOLIDATE!AG46</f>
        <v>-0.62999999999999989</v>
      </c>
    </row>
    <row r="47" spans="1:29" x14ac:dyDescent="0.3">
      <c r="A47" s="69">
        <v>54</v>
      </c>
      <c r="B47" s="82">
        <v>51</v>
      </c>
      <c r="C47" s="72">
        <v>61</v>
      </c>
      <c r="D47" s="98">
        <v>45</v>
      </c>
      <c r="E47" s="33" t="s">
        <v>54</v>
      </c>
      <c r="F47" s="8">
        <f>CONSOLIDATE!C47-CONSOLIDATE!B47</f>
        <v>16</v>
      </c>
      <c r="G47" s="4">
        <f>CONSOLIDATE!D47-CONSOLIDATE!C47</f>
        <v>-10</v>
      </c>
      <c r="H47" s="9">
        <f>CONSOLIDATE!E47-CONSOLIDATE!D47</f>
        <v>3</v>
      </c>
      <c r="I47" s="8">
        <f>+CONSOLIDATE!F47-CONSOLIDATE!G47</f>
        <v>0.25999999999999979</v>
      </c>
      <c r="J47" s="4">
        <f>+CONSOLIDATE!G47-CONSOLIDATE!H47</f>
        <v>-8.9999999999999858E-2</v>
      </c>
      <c r="K47" s="9">
        <f>+CONSOLIDATE!H47-CONSOLIDATE!I47</f>
        <v>0.12999999999999989</v>
      </c>
      <c r="L47" s="8">
        <f>+CONSOLIDATE!J47-CONSOLIDATE!K47</f>
        <v>0.58999999999999986</v>
      </c>
      <c r="M47" s="4">
        <f>+CONSOLIDATE!K47-CONSOLIDATE!L47</f>
        <v>-0.19999999999999973</v>
      </c>
      <c r="N47" s="9">
        <f>+CONSOLIDATE!L47-CONSOLIDATE!M47</f>
        <v>7.9999999999999627E-2</v>
      </c>
      <c r="O47" s="8">
        <f>+CONSOLIDATE!N47-CONSOLIDATE!O47</f>
        <v>6.0000000000000053E-2</v>
      </c>
      <c r="P47" s="4">
        <f>+CONSOLIDATE!O47-CONSOLIDATE!P47</f>
        <v>0.31000000000000005</v>
      </c>
      <c r="Q47" s="9">
        <f>+CONSOLIDATE!P47-CONSOLIDATE!Q47</f>
        <v>-0.16000000000000014</v>
      </c>
      <c r="R47" s="8">
        <f>+CONSOLIDATE!R47-CONSOLIDATE!S47</f>
        <v>0.42000000000000037</v>
      </c>
      <c r="S47" s="4">
        <f>+CONSOLIDATE!S47-CONSOLIDATE!T47</f>
        <v>-0.11000000000000032</v>
      </c>
      <c r="T47" s="9">
        <f>+CONSOLIDATE!T47-CONSOLIDATE!U47</f>
        <v>7.0000000000000284E-2</v>
      </c>
      <c r="U47" s="8">
        <f>+CONSOLIDATE!V47-CONSOLIDATE!W47</f>
        <v>3.0000000000000249E-2</v>
      </c>
      <c r="V47" s="4">
        <f>+CONSOLIDATE!W47-CONSOLIDATE!X47</f>
        <v>9.9999999999997868E-3</v>
      </c>
      <c r="W47" s="9">
        <f>+CONSOLIDATE!X47-CONSOLIDATE!Y47</f>
        <v>0.10000000000000009</v>
      </c>
      <c r="X47" s="8">
        <f>+CONSOLIDATE!Z47-CONSOLIDATE!AA47</f>
        <v>0.33000000000000007</v>
      </c>
      <c r="Y47" s="4">
        <f>+CONSOLIDATE!AA47-CONSOLIDATE!AB47</f>
        <v>-0.25</v>
      </c>
      <c r="Z47" s="9">
        <f>+CONSOLIDATE!AB47-CONSOLIDATE!AC47</f>
        <v>0.32999999999999963</v>
      </c>
      <c r="AA47" s="8">
        <f>+CONSOLIDATE!AD47-CONSOLIDATE!AE47</f>
        <v>0.1599999999999997</v>
      </c>
      <c r="AB47" s="4">
        <f>+CONSOLIDATE!AE47-CONSOLIDATE!AF47</f>
        <v>-0.28999999999999959</v>
      </c>
      <c r="AC47" s="9">
        <f>+CONSOLIDATE!AF47-CONSOLIDATE!AG47</f>
        <v>0.32999999999999963</v>
      </c>
    </row>
    <row r="48" spans="1:29" hidden="1" x14ac:dyDescent="0.3">
      <c r="A48" s="69"/>
      <c r="B48" s="82"/>
      <c r="C48" s="71"/>
      <c r="D48" s="61">
        <v>46</v>
      </c>
      <c r="E48" s="33" t="s">
        <v>55</v>
      </c>
      <c r="F48" s="8">
        <f>CONSOLIDATE!C48-CONSOLIDATE!B48</f>
        <v>12</v>
      </c>
      <c r="G48" s="4">
        <f>CONSOLIDATE!D48-CONSOLIDATE!C48</f>
        <v>-13</v>
      </c>
      <c r="H48" s="9">
        <f>CONSOLIDATE!E48-CONSOLIDATE!D48</f>
        <v>13</v>
      </c>
      <c r="I48" s="8">
        <f>+CONSOLIDATE!F48-CONSOLIDATE!G48</f>
        <v>0.22999999999999998</v>
      </c>
      <c r="J48" s="4">
        <f>+CONSOLIDATE!G48-CONSOLIDATE!H48</f>
        <v>-0.17999999999999972</v>
      </c>
      <c r="K48" s="9">
        <f>+CONSOLIDATE!H48-CONSOLIDATE!I48</f>
        <v>0.35000000000000009</v>
      </c>
      <c r="L48" s="8">
        <f>+CONSOLIDATE!J48-CONSOLIDATE!K48</f>
        <v>0.31000000000000005</v>
      </c>
      <c r="M48" s="4">
        <f>+CONSOLIDATE!K48-CONSOLIDATE!L48</f>
        <v>-6.0000000000000053E-2</v>
      </c>
      <c r="N48" s="9">
        <f>+CONSOLIDATE!L48-CONSOLIDATE!M48</f>
        <v>0.14999999999999991</v>
      </c>
      <c r="O48" s="8">
        <f>+CONSOLIDATE!N48-CONSOLIDATE!O48</f>
        <v>0.60000000000000009</v>
      </c>
      <c r="P48" s="4">
        <f>+CONSOLIDATE!O48-CONSOLIDATE!P48</f>
        <v>-0.14000000000000012</v>
      </c>
      <c r="Q48" s="9">
        <f>+CONSOLIDATE!P48-CONSOLIDATE!Q48</f>
        <v>0.42000000000000037</v>
      </c>
      <c r="R48" s="8">
        <f>+CONSOLIDATE!R48-CONSOLIDATE!S48</f>
        <v>0.12999999999999989</v>
      </c>
      <c r="S48" s="4">
        <f>+CONSOLIDATE!S48-CONSOLIDATE!T48</f>
        <v>-0.21999999999999975</v>
      </c>
      <c r="T48" s="9">
        <f>+CONSOLIDATE!T48-CONSOLIDATE!U48</f>
        <v>0.18999999999999995</v>
      </c>
      <c r="U48" s="8">
        <f>+CONSOLIDATE!V48-CONSOLIDATE!W48</f>
        <v>8.0000000000000071E-2</v>
      </c>
      <c r="V48" s="4">
        <f>+CONSOLIDATE!W48-CONSOLIDATE!X48</f>
        <v>6.0000000000000053E-2</v>
      </c>
      <c r="W48" s="9">
        <f>+CONSOLIDATE!X48-CONSOLIDATE!Y48</f>
        <v>0.14999999999999991</v>
      </c>
      <c r="X48" s="8">
        <f>+CONSOLIDATE!Z48-CONSOLIDATE!AA48</f>
        <v>0.43999999999999995</v>
      </c>
      <c r="Y48" s="4">
        <f>+CONSOLIDATE!AA48-CONSOLIDATE!AB48</f>
        <v>-0.54</v>
      </c>
      <c r="Z48" s="9">
        <f>+CONSOLIDATE!AB48-CONSOLIDATE!AC48</f>
        <v>0.66999999999999993</v>
      </c>
      <c r="AA48" s="8">
        <f>+CONSOLIDATE!AD48-CONSOLIDATE!AE48</f>
        <v>-0.10000000000000009</v>
      </c>
      <c r="AB48" s="4">
        <f>+CONSOLIDATE!AE48-CONSOLIDATE!AF48</f>
        <v>-0.21999999999999975</v>
      </c>
      <c r="AC48" s="9">
        <f>+CONSOLIDATE!AF48-CONSOLIDATE!AG48</f>
        <v>0.52</v>
      </c>
    </row>
    <row r="49" spans="1:29" hidden="1" x14ac:dyDescent="0.3">
      <c r="A49" s="69"/>
      <c r="B49" s="82"/>
      <c r="C49" s="71"/>
      <c r="D49" s="61">
        <v>47</v>
      </c>
      <c r="E49" s="33" t="s">
        <v>56</v>
      </c>
      <c r="F49" s="8">
        <f>CONSOLIDATE!C49-CONSOLIDATE!B49</f>
        <v>-11</v>
      </c>
      <c r="G49" s="4">
        <f>CONSOLIDATE!D49-CONSOLIDATE!C49</f>
        <v>27</v>
      </c>
      <c r="H49" s="9">
        <f>CONSOLIDATE!E49-CONSOLIDATE!D49</f>
        <v>-8</v>
      </c>
      <c r="I49" s="8">
        <f>+CONSOLIDATE!F49-CONSOLIDATE!G49</f>
        <v>-4.9999999999999822E-2</v>
      </c>
      <c r="J49" s="4">
        <f>+CONSOLIDATE!G49-CONSOLIDATE!H49</f>
        <v>0.37999999999999989</v>
      </c>
      <c r="K49" s="9">
        <f>+CONSOLIDATE!H49-CONSOLIDATE!I49</f>
        <v>-4.0000000000000036E-2</v>
      </c>
      <c r="L49" s="8">
        <f>+CONSOLIDATE!J49-CONSOLIDATE!K49</f>
        <v>-0.2200000000000002</v>
      </c>
      <c r="M49" s="4">
        <f>+CONSOLIDATE!K49-CONSOLIDATE!L49</f>
        <v>0.4700000000000002</v>
      </c>
      <c r="N49" s="9">
        <f>+CONSOLIDATE!L49-CONSOLIDATE!M49</f>
        <v>2.9999999999999805E-2</v>
      </c>
      <c r="O49" s="8">
        <f>+CONSOLIDATE!N49-CONSOLIDATE!O49</f>
        <v>-0.26000000000000023</v>
      </c>
      <c r="P49" s="4">
        <f>+CONSOLIDATE!O49-CONSOLIDATE!P49</f>
        <v>0.90000000000000036</v>
      </c>
      <c r="Q49" s="9">
        <f>+CONSOLIDATE!P49-CONSOLIDATE!Q49</f>
        <v>-0.17000000000000037</v>
      </c>
      <c r="R49" s="8">
        <f>+CONSOLIDATE!R49-CONSOLIDATE!S49</f>
        <v>6.0000000000000053E-2</v>
      </c>
      <c r="S49" s="4">
        <f>+CONSOLIDATE!S49-CONSOLIDATE!T49</f>
        <v>0.18000000000000016</v>
      </c>
      <c r="T49" s="9">
        <f>+CONSOLIDATE!T49-CONSOLIDATE!U49</f>
        <v>0.2799999999999998</v>
      </c>
      <c r="U49" s="8">
        <f>+CONSOLIDATE!V49-CONSOLIDATE!W49</f>
        <v>-0.10000000000000009</v>
      </c>
      <c r="V49" s="4">
        <f>+CONSOLIDATE!W49-CONSOLIDATE!X49</f>
        <v>0.25</v>
      </c>
      <c r="W49" s="9">
        <f>+CONSOLIDATE!X49-CONSOLIDATE!Y49</f>
        <v>-9.9999999999997868E-3</v>
      </c>
      <c r="X49" s="8">
        <f>+CONSOLIDATE!Z49-CONSOLIDATE!AA49</f>
        <v>-0.28000000000000025</v>
      </c>
      <c r="Y49" s="4">
        <f>+CONSOLIDATE!AA49-CONSOLIDATE!AB49</f>
        <v>0.20000000000000018</v>
      </c>
      <c r="Z49" s="9">
        <f>+CONSOLIDATE!AB49-CONSOLIDATE!AC49</f>
        <v>-0.18000000000000016</v>
      </c>
      <c r="AA49" s="8">
        <f>+CONSOLIDATE!AD49-CONSOLIDATE!AE49</f>
        <v>0.48</v>
      </c>
      <c r="AB49" s="4">
        <f>+CONSOLIDATE!AE49-CONSOLIDATE!AF49</f>
        <v>0.37999999999999989</v>
      </c>
      <c r="AC49" s="9">
        <f>+CONSOLIDATE!AF49-CONSOLIDATE!AG49</f>
        <v>-0.37999999999999989</v>
      </c>
    </row>
    <row r="50" spans="1:29" hidden="1" x14ac:dyDescent="0.3">
      <c r="A50" s="69"/>
      <c r="B50" s="82"/>
      <c r="C50" s="71"/>
      <c r="D50" s="61">
        <v>48</v>
      </c>
      <c r="E50" s="33" t="s">
        <v>57</v>
      </c>
      <c r="F50" s="8">
        <f>CONSOLIDATE!C50-CONSOLIDATE!B50</f>
        <v>5</v>
      </c>
      <c r="G50" s="4">
        <f>CONSOLIDATE!D50-CONSOLIDATE!C50</f>
        <v>0</v>
      </c>
      <c r="H50" s="9">
        <f>CONSOLIDATE!E50-CONSOLIDATE!D50</f>
        <v>0</v>
      </c>
      <c r="I50" s="8">
        <f>+CONSOLIDATE!F50-CONSOLIDATE!G50</f>
        <v>0.14999999999999991</v>
      </c>
      <c r="J50" s="4">
        <f>+CONSOLIDATE!G50-CONSOLIDATE!H50</f>
        <v>4.0000000000000036E-2</v>
      </c>
      <c r="K50" s="9">
        <f>+CONSOLIDATE!H50-CONSOLIDATE!I50</f>
        <v>6.999999999999984E-2</v>
      </c>
      <c r="L50" s="8">
        <f>+CONSOLIDATE!J50-CONSOLIDATE!K50</f>
        <v>0.16000000000000014</v>
      </c>
      <c r="M50" s="4">
        <f>+CONSOLIDATE!K50-CONSOLIDATE!L50</f>
        <v>-3.0000000000000249E-2</v>
      </c>
      <c r="N50" s="9">
        <f>+CONSOLIDATE!L50-CONSOLIDATE!M50</f>
        <v>-0.20999999999999996</v>
      </c>
      <c r="O50" s="6">
        <f>+CONSOLIDATE!N50-CONSOLIDATE!O50</f>
        <v>0.42999999999999972</v>
      </c>
      <c r="P50" s="5">
        <f>+CONSOLIDATE!O50-CONSOLIDATE!P50</f>
        <v>0.12000000000000011</v>
      </c>
      <c r="Q50" s="7">
        <f>+CONSOLIDATE!P50-CONSOLIDATE!Q50</f>
        <v>6.0000000000000053E-2</v>
      </c>
      <c r="R50" s="8">
        <f>+CONSOLIDATE!R50-CONSOLIDATE!S50</f>
        <v>8.0000000000000071E-2</v>
      </c>
      <c r="S50" s="4">
        <f>+CONSOLIDATE!S50-CONSOLIDATE!T50</f>
        <v>0.10000000000000009</v>
      </c>
      <c r="T50" s="9">
        <f>+CONSOLIDATE!T50-CONSOLIDATE!U50</f>
        <v>4.0000000000000036E-2</v>
      </c>
      <c r="U50" s="8">
        <f>+CONSOLIDATE!V50-CONSOLIDATE!W50</f>
        <v>0.4099999999999997</v>
      </c>
      <c r="V50" s="4">
        <f>+CONSOLIDATE!W50-CONSOLIDATE!X50</f>
        <v>-0.20999999999999996</v>
      </c>
      <c r="W50" s="9">
        <f>+CONSOLIDATE!X50-CONSOLIDATE!Y50</f>
        <v>9.0000000000000302E-2</v>
      </c>
      <c r="X50" s="8">
        <f>+CONSOLIDATE!Z50-CONSOLIDATE!AA50</f>
        <v>2.9999999999999805E-2</v>
      </c>
      <c r="Y50" s="4">
        <f>+CONSOLIDATE!AA50-CONSOLIDATE!AB50</f>
        <v>6.0000000000000053E-2</v>
      </c>
      <c r="Z50" s="9">
        <f>+CONSOLIDATE!AB50-CONSOLIDATE!AC50</f>
        <v>0.20000000000000018</v>
      </c>
      <c r="AA50" s="8">
        <f>+CONSOLIDATE!AD50-CONSOLIDATE!AE50</f>
        <v>-0.14999999999999991</v>
      </c>
      <c r="AB50" s="4">
        <f>+CONSOLIDATE!AE50-CONSOLIDATE!AF50</f>
        <v>0.20000000000000018</v>
      </c>
      <c r="AC50" s="9">
        <f>+CONSOLIDATE!AF50-CONSOLIDATE!AG50</f>
        <v>0.21999999999999975</v>
      </c>
    </row>
    <row r="51" spans="1:29" hidden="1" x14ac:dyDescent="0.3">
      <c r="A51" s="69"/>
      <c r="B51" s="82"/>
      <c r="C51" s="71"/>
      <c r="D51" s="61">
        <v>49</v>
      </c>
      <c r="E51" s="33" t="s">
        <v>58</v>
      </c>
      <c r="F51" s="8">
        <f>CONSOLIDATE!C51-CONSOLIDATE!B51</f>
        <v>-12</v>
      </c>
      <c r="G51" s="4">
        <f>CONSOLIDATE!D51-CONSOLIDATE!C51</f>
        <v>3</v>
      </c>
      <c r="H51" s="9">
        <f>CONSOLIDATE!E51-CONSOLIDATE!D51</f>
        <v>1</v>
      </c>
      <c r="I51" s="8">
        <f>+CONSOLIDATE!F51-CONSOLIDATE!G51</f>
        <v>-3.0000000000000249E-2</v>
      </c>
      <c r="J51" s="4">
        <f>+CONSOLIDATE!G51-CONSOLIDATE!H51</f>
        <v>-4.0000000000000036E-2</v>
      </c>
      <c r="K51" s="9">
        <f>+CONSOLIDATE!H51-CONSOLIDATE!I51</f>
        <v>0.20000000000000018</v>
      </c>
      <c r="L51" s="8">
        <f>+CONSOLIDATE!J51-CONSOLIDATE!K51</f>
        <v>6.999999999999984E-2</v>
      </c>
      <c r="M51" s="4">
        <f>+CONSOLIDATE!K51-CONSOLIDATE!L51</f>
        <v>-0.12000000000000011</v>
      </c>
      <c r="N51" s="9">
        <f>+CONSOLIDATE!L51-CONSOLIDATE!M51</f>
        <v>0.18999999999999995</v>
      </c>
      <c r="O51" s="8">
        <f>+CONSOLIDATE!N51-CONSOLIDATE!O51</f>
        <v>0.11999999999999966</v>
      </c>
      <c r="P51" s="4">
        <f>+CONSOLIDATE!O51-CONSOLIDATE!P51</f>
        <v>-4.9999999999999822E-2</v>
      </c>
      <c r="Q51" s="9">
        <f>+CONSOLIDATE!P51-CONSOLIDATE!Q51</f>
        <v>0.31999999999999984</v>
      </c>
      <c r="R51" s="8">
        <f>+CONSOLIDATE!R51-CONSOLIDATE!S51</f>
        <v>-0.16999999999999993</v>
      </c>
      <c r="S51" s="4">
        <f>+CONSOLIDATE!S51-CONSOLIDATE!T51</f>
        <v>0.30000000000000027</v>
      </c>
      <c r="T51" s="9">
        <f>+CONSOLIDATE!T51-CONSOLIDATE!U51</f>
        <v>-0.13000000000000034</v>
      </c>
      <c r="U51" s="8">
        <f>+CONSOLIDATE!V51-CONSOLIDATE!W51</f>
        <v>0.11999999999999966</v>
      </c>
      <c r="V51" s="4">
        <f>+CONSOLIDATE!W51-CONSOLIDATE!X51</f>
        <v>-0.33999999999999986</v>
      </c>
      <c r="W51" s="9">
        <f>+CONSOLIDATE!X51-CONSOLIDATE!Y51</f>
        <v>0.45000000000000018</v>
      </c>
      <c r="X51" s="8">
        <f>+CONSOLIDATE!Z51-CONSOLIDATE!AA51</f>
        <v>-6.0000000000000053E-2</v>
      </c>
      <c r="Y51" s="4">
        <f>+CONSOLIDATE!AA51-CONSOLIDATE!AB51</f>
        <v>-0.10999999999999988</v>
      </c>
      <c r="Z51" s="9">
        <f>+CONSOLIDATE!AB51-CONSOLIDATE!AC51</f>
        <v>0.29999999999999982</v>
      </c>
      <c r="AA51" s="8">
        <f>+CONSOLIDATE!AD51-CONSOLIDATE!AE51</f>
        <v>-0.20999999999999996</v>
      </c>
      <c r="AB51" s="4">
        <f>+CONSOLIDATE!AE51-CONSOLIDATE!AF51</f>
        <v>-2.0000000000000018E-2</v>
      </c>
      <c r="AC51" s="9">
        <f>+CONSOLIDATE!AF51-CONSOLIDATE!AG51</f>
        <v>0.12999999999999989</v>
      </c>
    </row>
    <row r="52" spans="1:29" hidden="1" x14ac:dyDescent="0.3">
      <c r="A52" s="69"/>
      <c r="B52" s="82"/>
      <c r="C52" s="71"/>
      <c r="D52" s="61">
        <v>50</v>
      </c>
      <c r="E52" s="33" t="s">
        <v>59</v>
      </c>
      <c r="F52" s="8">
        <f>CONSOLIDATE!C52-CONSOLIDATE!B52</f>
        <v>-3</v>
      </c>
      <c r="G52" s="4">
        <f>CONSOLIDATE!D52-CONSOLIDATE!C52</f>
        <v>3</v>
      </c>
      <c r="H52" s="9">
        <f>CONSOLIDATE!E52-CONSOLIDATE!D52</f>
        <v>6</v>
      </c>
      <c r="I52" s="8">
        <f>+CONSOLIDATE!F52-CONSOLIDATE!G52</f>
        <v>6.999999999999984E-2</v>
      </c>
      <c r="J52" s="4">
        <f>+CONSOLIDATE!G52-CONSOLIDATE!H52</f>
        <v>1.0000000000000231E-2</v>
      </c>
      <c r="K52" s="9">
        <f>+CONSOLIDATE!H52-CONSOLIDATE!I52</f>
        <v>0.17999999999999972</v>
      </c>
      <c r="L52" s="8">
        <f>+CONSOLIDATE!J52-CONSOLIDATE!K52</f>
        <v>6.0000000000000053E-2</v>
      </c>
      <c r="M52" s="4">
        <f>+CONSOLIDATE!K52-CONSOLIDATE!L52</f>
        <v>8.0000000000000071E-2</v>
      </c>
      <c r="N52" s="9">
        <f>+CONSOLIDATE!L52-CONSOLIDATE!M52</f>
        <v>4.9999999999999822E-2</v>
      </c>
      <c r="O52" s="6">
        <f>+CONSOLIDATE!N52-CONSOLIDATE!O52</f>
        <v>1.0000000000000231E-2</v>
      </c>
      <c r="P52" s="5">
        <f>+CONSOLIDATE!O52-CONSOLIDATE!P52</f>
        <v>7.9999999999999627E-2</v>
      </c>
      <c r="Q52" s="7">
        <f>+CONSOLIDATE!P52-CONSOLIDATE!Q52</f>
        <v>0.27</v>
      </c>
      <c r="R52" s="8">
        <f>+CONSOLIDATE!R52-CONSOLIDATE!S52</f>
        <v>0.12000000000000011</v>
      </c>
      <c r="S52" s="4">
        <f>+CONSOLIDATE!S52-CONSOLIDATE!T52</f>
        <v>0.23999999999999977</v>
      </c>
      <c r="T52" s="9">
        <f>+CONSOLIDATE!T52-CONSOLIDATE!U52</f>
        <v>-8.0000000000000071E-2</v>
      </c>
      <c r="U52" s="8">
        <f>+CONSOLIDATE!V52-CONSOLIDATE!W52</f>
        <v>0.10000000000000009</v>
      </c>
      <c r="V52" s="4">
        <f>+CONSOLIDATE!W52-CONSOLIDATE!X52</f>
        <v>-2.0000000000000018E-2</v>
      </c>
      <c r="W52" s="9">
        <f>+CONSOLIDATE!X52-CONSOLIDATE!Y52</f>
        <v>0.24000000000000021</v>
      </c>
      <c r="X52" s="8">
        <f>+CONSOLIDATE!Z52-CONSOLIDATE!AA52</f>
        <v>-9.9999999999997868E-3</v>
      </c>
      <c r="Y52" s="4">
        <f>+CONSOLIDATE!AA52-CONSOLIDATE!AB52</f>
        <v>-0.12999999999999989</v>
      </c>
      <c r="Z52" s="9">
        <f>+CONSOLIDATE!AB52-CONSOLIDATE!AC52</f>
        <v>0.31999999999999984</v>
      </c>
      <c r="AA52" s="8">
        <f>+CONSOLIDATE!AD52-CONSOLIDATE!AE52</f>
        <v>9.9999999999999645E-2</v>
      </c>
      <c r="AB52" s="4">
        <f>+CONSOLIDATE!AE52-CONSOLIDATE!AF52</f>
        <v>-0.18999999999999995</v>
      </c>
      <c r="AC52" s="9">
        <f>+CONSOLIDATE!AF52-CONSOLIDATE!AG52</f>
        <v>0.26000000000000023</v>
      </c>
    </row>
    <row r="53" spans="1:29" hidden="1" x14ac:dyDescent="0.3">
      <c r="A53" s="69"/>
      <c r="B53" s="82"/>
      <c r="C53" s="71"/>
      <c r="D53" s="61">
        <v>51</v>
      </c>
      <c r="E53" s="33" t="s">
        <v>60</v>
      </c>
      <c r="F53" s="8">
        <f>CONSOLIDATE!C53-CONSOLIDATE!B53</f>
        <v>-8</v>
      </c>
      <c r="G53" s="4">
        <f>CONSOLIDATE!D53-CONSOLIDATE!C53</f>
        <v>21</v>
      </c>
      <c r="H53" s="9"/>
      <c r="I53" s="8">
        <f>+CONSOLIDATE!F53-CONSOLIDATE!G53</f>
        <v>-5.0000000000000266E-2</v>
      </c>
      <c r="J53" s="4">
        <f>+CONSOLIDATE!G53-CONSOLIDATE!H53</f>
        <v>0.3400000000000003</v>
      </c>
      <c r="K53" s="9"/>
      <c r="L53" s="8">
        <f>+CONSOLIDATE!J53-CONSOLIDATE!K53</f>
        <v>0.18999999999999995</v>
      </c>
      <c r="M53" s="4">
        <f>+CONSOLIDATE!K53-CONSOLIDATE!L53</f>
        <v>0.16000000000000014</v>
      </c>
      <c r="N53" s="9"/>
      <c r="O53" s="8">
        <f>+CONSOLIDATE!N53-CONSOLIDATE!O53</f>
        <v>-2.0000000000000018E-2</v>
      </c>
      <c r="P53" s="4">
        <f>+CONSOLIDATE!O53-CONSOLIDATE!P53</f>
        <v>0.20999999999999996</v>
      </c>
      <c r="Q53" s="9"/>
      <c r="R53" s="8">
        <f>+CONSOLIDATE!R53-CONSOLIDATE!S53</f>
        <v>6.0000000000000053E-2</v>
      </c>
      <c r="S53" s="4">
        <f>+CONSOLIDATE!S53-CONSOLIDATE!T53</f>
        <v>0.25999999999999979</v>
      </c>
      <c r="T53" s="9"/>
      <c r="U53" s="8">
        <f>+CONSOLIDATE!V53-CONSOLIDATE!W53</f>
        <v>-9.9999999999997868E-3</v>
      </c>
      <c r="V53" s="4">
        <f>+CONSOLIDATE!W53-CONSOLIDATE!X53</f>
        <v>0.11999999999999966</v>
      </c>
      <c r="W53" s="9"/>
      <c r="X53" s="8">
        <f>+CONSOLIDATE!Z53-CONSOLIDATE!AA53</f>
        <v>0.10000000000000009</v>
      </c>
      <c r="Y53" s="4">
        <f>+CONSOLIDATE!AA53-CONSOLIDATE!AB53</f>
        <v>0.48999999999999977</v>
      </c>
      <c r="Z53" s="9"/>
      <c r="AA53" s="8">
        <f>+CONSOLIDATE!AD53-CONSOLIDATE!AE53</f>
        <v>-0.64000000000000012</v>
      </c>
      <c r="AB53" s="4">
        <f>+CONSOLIDATE!AE53-CONSOLIDATE!AF53</f>
        <v>0.77</v>
      </c>
      <c r="AC53" s="9"/>
    </row>
    <row r="54" spans="1:29" hidden="1" x14ac:dyDescent="0.3">
      <c r="A54" s="69"/>
      <c r="B54" s="82"/>
      <c r="C54" s="71"/>
      <c r="D54" s="61">
        <v>52</v>
      </c>
      <c r="E54" s="33" t="s">
        <v>61</v>
      </c>
      <c r="F54" s="8">
        <f>CONSOLIDATE!C54-CONSOLIDATE!B54</f>
        <v>-4</v>
      </c>
      <c r="G54" s="4">
        <f>CONSOLIDATE!D54-CONSOLIDATE!C54</f>
        <v>-16</v>
      </c>
      <c r="H54" s="9">
        <f>CONSOLIDATE!E54-CONSOLIDATE!D54</f>
        <v>4</v>
      </c>
      <c r="I54" s="8">
        <f>+CONSOLIDATE!F54-CONSOLIDATE!G54</f>
        <v>3.0000000000000249E-2</v>
      </c>
      <c r="J54" s="4">
        <f>+CONSOLIDATE!G54-CONSOLIDATE!H54</f>
        <v>-0.32000000000000028</v>
      </c>
      <c r="K54" s="9">
        <f>+CONSOLIDATE!H54-CONSOLIDATE!I54</f>
        <v>0.2200000000000002</v>
      </c>
      <c r="L54" s="8">
        <f>+CONSOLIDATE!J54-CONSOLIDATE!K54</f>
        <v>0.62000000000000011</v>
      </c>
      <c r="M54" s="4">
        <f>+CONSOLIDATE!K54-CONSOLIDATE!L54</f>
        <v>-0.37999999999999989</v>
      </c>
      <c r="N54" s="9">
        <f>+CONSOLIDATE!L54-CONSOLIDATE!M54</f>
        <v>-0.35000000000000009</v>
      </c>
      <c r="O54" s="8">
        <f>+CONSOLIDATE!N54-CONSOLIDATE!O54</f>
        <v>-4.0000000000000036E-2</v>
      </c>
      <c r="P54" s="4">
        <f>+CONSOLIDATE!O54-CONSOLIDATE!P54</f>
        <v>-0.2799999999999998</v>
      </c>
      <c r="Q54" s="9">
        <f>+CONSOLIDATE!P54-CONSOLIDATE!Q54</f>
        <v>-4.0000000000000036E-2</v>
      </c>
      <c r="R54" s="8">
        <f>+CONSOLIDATE!R54-CONSOLIDATE!S54</f>
        <v>0.20999999999999996</v>
      </c>
      <c r="S54" s="4">
        <f>+CONSOLIDATE!S54-CONSOLIDATE!T54</f>
        <v>-0.21999999999999975</v>
      </c>
      <c r="T54" s="9">
        <f>+CONSOLIDATE!T54-CONSOLIDATE!U54</f>
        <v>-0.28000000000000025</v>
      </c>
      <c r="U54" s="8">
        <f>+CONSOLIDATE!V54-CONSOLIDATE!W54</f>
        <v>0.10000000000000009</v>
      </c>
      <c r="V54" s="4">
        <f>+CONSOLIDATE!W54-CONSOLIDATE!X54</f>
        <v>-0.41999999999999993</v>
      </c>
      <c r="W54" s="9">
        <f>+CONSOLIDATE!X54-CONSOLIDATE!Y54</f>
        <v>0.60999999999999988</v>
      </c>
      <c r="X54" s="8">
        <f>+CONSOLIDATE!Z54-CONSOLIDATE!AA54</f>
        <v>-0.12999999999999989</v>
      </c>
      <c r="Y54" s="4">
        <f>+CONSOLIDATE!AA54-CONSOLIDATE!AB54</f>
        <v>-0.20999999999999996</v>
      </c>
      <c r="Z54" s="9">
        <f>+CONSOLIDATE!AB54-CONSOLIDATE!AC54</f>
        <v>0.62999999999999989</v>
      </c>
      <c r="AA54" s="8">
        <f>+CONSOLIDATE!AD54-CONSOLIDATE!AE54</f>
        <v>-0.62000000000000011</v>
      </c>
      <c r="AB54" s="4">
        <f>+CONSOLIDATE!AE54-CONSOLIDATE!AF54</f>
        <v>-0.43000000000000016</v>
      </c>
      <c r="AC54" s="9">
        <f>+CONSOLIDATE!AF54-CONSOLIDATE!AG54</f>
        <v>0.85000000000000009</v>
      </c>
    </row>
    <row r="55" spans="1:29" x14ac:dyDescent="0.3">
      <c r="A55" s="69">
        <v>43</v>
      </c>
      <c r="B55" s="83">
        <v>75</v>
      </c>
      <c r="C55" s="72">
        <v>59</v>
      </c>
      <c r="D55" s="98">
        <v>53</v>
      </c>
      <c r="E55" s="33" t="s">
        <v>62</v>
      </c>
      <c r="F55" s="8">
        <f>CONSOLIDATE!C55-CONSOLIDATE!B55</f>
        <v>6</v>
      </c>
      <c r="G55" s="4">
        <f>CONSOLIDATE!D55-CONSOLIDATE!C55</f>
        <v>16</v>
      </c>
      <c r="H55" s="9">
        <f>CONSOLIDATE!E55-CONSOLIDATE!D55</f>
        <v>-32</v>
      </c>
      <c r="I55" s="8">
        <f>+CONSOLIDATE!F55-CONSOLIDATE!G55</f>
        <v>0.14000000000000012</v>
      </c>
      <c r="J55" s="4">
        <f>+CONSOLIDATE!G55-CONSOLIDATE!H55</f>
        <v>0.18000000000000016</v>
      </c>
      <c r="K55" s="9">
        <f>+CONSOLIDATE!H55-CONSOLIDATE!I55</f>
        <v>-0.25</v>
      </c>
      <c r="L55" s="8">
        <f>+CONSOLIDATE!J55-CONSOLIDATE!K55</f>
        <v>0.3400000000000003</v>
      </c>
      <c r="M55" s="4">
        <f>+CONSOLIDATE!K55-CONSOLIDATE!L55</f>
        <v>9.9999999999999645E-2</v>
      </c>
      <c r="N55" s="9">
        <f>+CONSOLIDATE!L55-CONSOLIDATE!M55</f>
        <v>-0.29999999999999982</v>
      </c>
      <c r="O55" s="8">
        <f>+CONSOLIDATE!N55-CONSOLIDATE!O55</f>
        <v>0.37999999999999989</v>
      </c>
      <c r="P55" s="4">
        <f>+CONSOLIDATE!O55-CONSOLIDATE!P55</f>
        <v>0</v>
      </c>
      <c r="Q55" s="9">
        <f>+CONSOLIDATE!P55-CONSOLIDATE!Q55</f>
        <v>-0.29000000000000004</v>
      </c>
      <c r="R55" s="8">
        <f>+CONSOLIDATE!R55-CONSOLIDATE!S55</f>
        <v>-0.10000000000000009</v>
      </c>
      <c r="S55" s="4">
        <f>+CONSOLIDATE!S55-CONSOLIDATE!T55</f>
        <v>0.15000000000000036</v>
      </c>
      <c r="T55" s="9">
        <f>+CONSOLIDATE!T55-CONSOLIDATE!U55</f>
        <v>-0.22999999999999998</v>
      </c>
      <c r="U55" s="8">
        <f>+CONSOLIDATE!V55-CONSOLIDATE!W55</f>
        <v>0.35999999999999988</v>
      </c>
      <c r="V55" s="4">
        <f>+CONSOLIDATE!W55-CONSOLIDATE!X55</f>
        <v>0.37999999999999989</v>
      </c>
      <c r="W55" s="9">
        <f>+CONSOLIDATE!X55-CONSOLIDATE!Y55</f>
        <v>-0.42999999999999972</v>
      </c>
      <c r="X55" s="8">
        <f>+CONSOLIDATE!Z55-CONSOLIDATE!AA55</f>
        <v>-1.0000000000000231E-2</v>
      </c>
      <c r="Y55" s="4">
        <f>+CONSOLIDATE!AA55-CONSOLIDATE!AB55</f>
        <v>0.35000000000000009</v>
      </c>
      <c r="Z55" s="9">
        <f>+CONSOLIDATE!AB55-CONSOLIDATE!AC55</f>
        <v>-0.5299999999999998</v>
      </c>
      <c r="AA55" s="8">
        <f>+CONSOLIDATE!AD55-CONSOLIDATE!AE55</f>
        <v>-8.0000000000000071E-2</v>
      </c>
      <c r="AB55" s="4">
        <f>+CONSOLIDATE!AE55-CONSOLIDATE!AF55</f>
        <v>0.14999999999999991</v>
      </c>
      <c r="AC55" s="9">
        <f>+CONSOLIDATE!AF55-CONSOLIDATE!AG55</f>
        <v>0.18000000000000016</v>
      </c>
    </row>
    <row r="56" spans="1:29" hidden="1" x14ac:dyDescent="0.3">
      <c r="A56" s="69"/>
      <c r="B56" s="82"/>
      <c r="C56" s="70"/>
      <c r="D56" s="61">
        <v>54</v>
      </c>
      <c r="E56" s="33" t="s">
        <v>63</v>
      </c>
      <c r="F56" s="8">
        <f>CONSOLIDATE!C56-CONSOLIDATE!B56</f>
        <v>-8</v>
      </c>
      <c r="G56" s="4">
        <f>CONSOLIDATE!D56-CONSOLIDATE!C56</f>
        <v>1</v>
      </c>
      <c r="H56" s="9">
        <f>CONSOLIDATE!E56-CONSOLIDATE!D56</f>
        <v>-8</v>
      </c>
      <c r="I56" s="8">
        <f>+CONSOLIDATE!F56-CONSOLIDATE!G56</f>
        <v>0</v>
      </c>
      <c r="J56" s="4">
        <f>+CONSOLIDATE!G56-CONSOLIDATE!H56</f>
        <v>-4.0000000000000036E-2</v>
      </c>
      <c r="K56" s="9">
        <f>+CONSOLIDATE!H56-CONSOLIDATE!I56</f>
        <v>5.0000000000000266E-2</v>
      </c>
      <c r="L56" s="8">
        <f>+CONSOLIDATE!J56-CONSOLIDATE!K56</f>
        <v>-4.9999999999999822E-2</v>
      </c>
      <c r="M56" s="4">
        <f>+CONSOLIDATE!K56-CONSOLIDATE!L56</f>
        <v>6.999999999999984E-2</v>
      </c>
      <c r="N56" s="9">
        <f>+CONSOLIDATE!L56-CONSOLIDATE!M56</f>
        <v>1.0000000000000231E-2</v>
      </c>
      <c r="O56" s="8">
        <f>+CONSOLIDATE!N56-CONSOLIDATE!O56</f>
        <v>9.9999999999997868E-3</v>
      </c>
      <c r="P56" s="4">
        <f>+CONSOLIDATE!O56-CONSOLIDATE!P56</f>
        <v>-4.0000000000000036E-2</v>
      </c>
      <c r="Q56" s="9">
        <f>+CONSOLIDATE!P56-CONSOLIDATE!Q56</f>
        <v>1.0000000000000231E-2</v>
      </c>
      <c r="R56" s="8">
        <f>+CONSOLIDATE!R56-CONSOLIDATE!S56</f>
        <v>0.2200000000000002</v>
      </c>
      <c r="S56" s="4">
        <f>+CONSOLIDATE!S56-CONSOLIDATE!T56</f>
        <v>-0.14999999999999991</v>
      </c>
      <c r="T56" s="9">
        <f>+CONSOLIDATE!T56-CONSOLIDATE!U56</f>
        <v>4.9999999999999822E-2</v>
      </c>
      <c r="U56" s="8">
        <f>+CONSOLIDATE!V56-CONSOLIDATE!W56</f>
        <v>-0.11000000000000032</v>
      </c>
      <c r="V56" s="4">
        <f>+CONSOLIDATE!W56-CONSOLIDATE!X56</f>
        <v>-2.0000000000000018E-2</v>
      </c>
      <c r="W56" s="9">
        <f>+CONSOLIDATE!X56-CONSOLIDATE!Y56</f>
        <v>-0.10999999999999988</v>
      </c>
      <c r="X56" s="8">
        <f>+CONSOLIDATE!Z56-CONSOLIDATE!AA56</f>
        <v>2.0000000000000018E-2</v>
      </c>
      <c r="Y56" s="4">
        <f>+CONSOLIDATE!AA56-CONSOLIDATE!AB56</f>
        <v>-5.0000000000000266E-2</v>
      </c>
      <c r="Z56" s="9">
        <f>+CONSOLIDATE!AB56-CONSOLIDATE!AC56</f>
        <v>0.11000000000000032</v>
      </c>
      <c r="AA56" s="8">
        <f>+CONSOLIDATE!AD56-CONSOLIDATE!AE56</f>
        <v>-7.0000000000000284E-2</v>
      </c>
      <c r="AB56" s="4">
        <f>+CONSOLIDATE!AE56-CONSOLIDATE!AF56</f>
        <v>-2.9999999999999805E-2</v>
      </c>
      <c r="AC56" s="9">
        <f>+CONSOLIDATE!AF56-CONSOLIDATE!AG56</f>
        <v>0.13999999999999968</v>
      </c>
    </row>
    <row r="57" spans="1:29" x14ac:dyDescent="0.3">
      <c r="A57" s="69">
        <v>63</v>
      </c>
      <c r="B57" s="83">
        <v>74</v>
      </c>
      <c r="C57" s="71">
        <v>42</v>
      </c>
      <c r="D57" s="98">
        <v>55</v>
      </c>
      <c r="E57" s="33" t="s">
        <v>64</v>
      </c>
      <c r="F57" s="8">
        <f>CONSOLIDATE!C57-CONSOLIDATE!B57</f>
        <v>-13</v>
      </c>
      <c r="G57" s="4">
        <f>CONSOLIDATE!D57-CONSOLIDATE!C57</f>
        <v>32</v>
      </c>
      <c r="H57" s="9">
        <f>CONSOLIDATE!E57-CONSOLIDATE!D57</f>
        <v>-11</v>
      </c>
      <c r="I57" s="8">
        <f>+CONSOLIDATE!F57-CONSOLIDATE!G57</f>
        <v>-0.11000000000000032</v>
      </c>
      <c r="J57" s="4">
        <f>+CONSOLIDATE!G57-CONSOLIDATE!H57</f>
        <v>0.39000000000000012</v>
      </c>
      <c r="K57" s="9">
        <f>+CONSOLIDATE!H57-CONSOLIDATE!I57</f>
        <v>6.0000000000000053E-2</v>
      </c>
      <c r="L57" s="8">
        <f>+CONSOLIDATE!J57-CONSOLIDATE!K57</f>
        <v>-0.10999999999999988</v>
      </c>
      <c r="M57" s="4">
        <f>+CONSOLIDATE!K57-CONSOLIDATE!L57</f>
        <v>0.43999999999999995</v>
      </c>
      <c r="N57" s="9">
        <f>+CONSOLIDATE!L57-CONSOLIDATE!M57</f>
        <v>0.26000000000000023</v>
      </c>
      <c r="O57" s="8">
        <f>+CONSOLIDATE!N57-CONSOLIDATE!O57</f>
        <v>-0.43000000000000016</v>
      </c>
      <c r="P57" s="4">
        <f>+CONSOLIDATE!O57-CONSOLIDATE!P57</f>
        <v>0.99000000000000021</v>
      </c>
      <c r="Q57" s="9">
        <f>+CONSOLIDATE!P57-CONSOLIDATE!Q57</f>
        <v>-0.14000000000000012</v>
      </c>
      <c r="R57" s="8">
        <f>+CONSOLIDATE!R57-CONSOLIDATE!S57</f>
        <v>2.9999999999999805E-2</v>
      </c>
      <c r="S57" s="4">
        <f>+CONSOLIDATE!S57-CONSOLIDATE!T57</f>
        <v>-2.0000000000000018E-2</v>
      </c>
      <c r="T57" s="9">
        <f>+CONSOLIDATE!T57-CONSOLIDATE!U57</f>
        <v>0.28000000000000025</v>
      </c>
      <c r="U57" s="8">
        <f>+CONSOLIDATE!V57-CONSOLIDATE!W57</f>
        <v>8.0000000000000071E-2</v>
      </c>
      <c r="V57" s="4">
        <f>+CONSOLIDATE!W57-CONSOLIDATE!X57</f>
        <v>0.39000000000000012</v>
      </c>
      <c r="W57" s="9">
        <f>+CONSOLIDATE!X57-CONSOLIDATE!Y57</f>
        <v>-0.30000000000000027</v>
      </c>
      <c r="X57" s="8">
        <f>+CONSOLIDATE!Z57-CONSOLIDATE!AA57</f>
        <v>-9.0000000000000302E-2</v>
      </c>
      <c r="Y57" s="4">
        <f>+CONSOLIDATE!AA57-CONSOLIDATE!AB57</f>
        <v>0.38000000000000034</v>
      </c>
      <c r="Z57" s="9">
        <f>+CONSOLIDATE!AB57-CONSOLIDATE!AC57</f>
        <v>0.35999999999999988</v>
      </c>
      <c r="AA57" s="8">
        <f>+CONSOLIDATE!AD57-CONSOLIDATE!AE57</f>
        <v>-0.16999999999999993</v>
      </c>
      <c r="AB57" s="4">
        <f>+CONSOLIDATE!AE57-CONSOLIDATE!AF57</f>
        <v>0.31999999999999984</v>
      </c>
      <c r="AC57" s="9">
        <f>+CONSOLIDATE!AF57-CONSOLIDATE!AG57</f>
        <v>-0.22999999999999998</v>
      </c>
    </row>
    <row r="58" spans="1:29" hidden="1" x14ac:dyDescent="0.3">
      <c r="A58" s="69"/>
      <c r="B58" s="82"/>
      <c r="C58" s="71"/>
      <c r="D58" s="61">
        <v>56</v>
      </c>
      <c r="E58" s="33" t="s">
        <v>65</v>
      </c>
      <c r="F58" s="8">
        <f>CONSOLIDATE!C58-CONSOLIDATE!B58</f>
        <v>14</v>
      </c>
      <c r="G58" s="4">
        <f>CONSOLIDATE!D58-CONSOLIDATE!C58</f>
        <v>-34</v>
      </c>
      <c r="H58" s="9">
        <f>CONSOLIDATE!E58-CONSOLIDATE!D58</f>
        <v>8</v>
      </c>
      <c r="I58" s="8">
        <f>+CONSOLIDATE!F58-CONSOLIDATE!G58</f>
        <v>0.17999999999999972</v>
      </c>
      <c r="J58" s="4">
        <f>+CONSOLIDATE!G58-CONSOLIDATE!H58</f>
        <v>-0.44999999999999973</v>
      </c>
      <c r="K58" s="9">
        <f>+CONSOLIDATE!H58-CONSOLIDATE!I58</f>
        <v>0.28999999999999959</v>
      </c>
      <c r="L58" s="8">
        <f>+CONSOLIDATE!J58-CONSOLIDATE!K58</f>
        <v>-4.0000000000000036E-2</v>
      </c>
      <c r="M58" s="4">
        <f>+CONSOLIDATE!K58-CONSOLIDATE!L58</f>
        <v>-0.29999999999999982</v>
      </c>
      <c r="N58" s="9">
        <f>+CONSOLIDATE!L58-CONSOLIDATE!M58</f>
        <v>0.5299999999999998</v>
      </c>
      <c r="O58" s="8">
        <f>+CONSOLIDATE!N58-CONSOLIDATE!O58</f>
        <v>0.3400000000000003</v>
      </c>
      <c r="P58" s="4">
        <f>+CONSOLIDATE!O58-CONSOLIDATE!P58</f>
        <v>-0.51000000000000023</v>
      </c>
      <c r="Q58" s="9">
        <f>+CONSOLIDATE!P58-CONSOLIDATE!Q58</f>
        <v>0.5</v>
      </c>
      <c r="R58" s="8">
        <f>+CONSOLIDATE!R58-CONSOLIDATE!S58</f>
        <v>7.9999999999999627E-2</v>
      </c>
      <c r="S58" s="4">
        <f>+CONSOLIDATE!S58-CONSOLIDATE!T58</f>
        <v>-0.43999999999999995</v>
      </c>
      <c r="T58" s="9">
        <f>+CONSOLIDATE!T58-CONSOLIDATE!U58</f>
        <v>0.52</v>
      </c>
      <c r="U58" s="8">
        <f>+CONSOLIDATE!V58-CONSOLIDATE!W58</f>
        <v>0.2799999999999998</v>
      </c>
      <c r="V58" s="4">
        <f>+CONSOLIDATE!W58-CONSOLIDATE!X58</f>
        <v>-0.42999999999999972</v>
      </c>
      <c r="W58" s="9">
        <f>+CONSOLIDATE!X58-CONSOLIDATE!Y58</f>
        <v>0.10999999999999988</v>
      </c>
      <c r="X58" s="8">
        <f>+CONSOLIDATE!Z58-CONSOLIDATE!AA58</f>
        <v>0.18000000000000016</v>
      </c>
      <c r="Y58" s="4">
        <f>+CONSOLIDATE!AA58-CONSOLIDATE!AB58</f>
        <v>-0.45999999999999996</v>
      </c>
      <c r="Z58" s="9">
        <f>+CONSOLIDATE!AB58-CONSOLIDATE!AC58</f>
        <v>0.10999999999999988</v>
      </c>
      <c r="AA58" s="8">
        <f>+CONSOLIDATE!AD58-CONSOLIDATE!AE58</f>
        <v>0.28000000000000025</v>
      </c>
      <c r="AB58" s="4">
        <f>+CONSOLIDATE!AE58-CONSOLIDATE!AF58</f>
        <v>-0.5900000000000003</v>
      </c>
      <c r="AC58" s="9">
        <f>+CONSOLIDATE!AF58-CONSOLIDATE!AG58</f>
        <v>-4.9999999999999822E-2</v>
      </c>
    </row>
    <row r="59" spans="1:29" hidden="1" x14ac:dyDescent="0.3">
      <c r="A59" s="69"/>
      <c r="B59" s="82"/>
      <c r="C59" s="71"/>
      <c r="D59" s="61">
        <v>57</v>
      </c>
      <c r="E59" s="33" t="s">
        <v>66</v>
      </c>
      <c r="F59" s="8">
        <f>CONSOLIDATE!C59-CONSOLIDATE!B59</f>
        <v>-5</v>
      </c>
      <c r="G59" s="4">
        <f>CONSOLIDATE!D59-CONSOLIDATE!C59</f>
        <v>-8</v>
      </c>
      <c r="H59" s="9">
        <f>CONSOLIDATE!E59-CONSOLIDATE!D59</f>
        <v>21</v>
      </c>
      <c r="I59" s="8">
        <f>+CONSOLIDATE!F59-CONSOLIDATE!G59</f>
        <v>-2.0000000000000018E-2</v>
      </c>
      <c r="J59" s="4">
        <f>+CONSOLIDATE!G59-CONSOLIDATE!H59</f>
        <v>-0.12000000000000011</v>
      </c>
      <c r="K59" s="9">
        <f>+CONSOLIDATE!H59-CONSOLIDATE!I59</f>
        <v>0.45000000000000018</v>
      </c>
      <c r="L59" s="8">
        <f>+CONSOLIDATE!J59-CONSOLIDATE!K59</f>
        <v>0.37999999999999989</v>
      </c>
      <c r="M59" s="4">
        <f>+CONSOLIDATE!K59-CONSOLIDATE!L59</f>
        <v>-4.9999999999999822E-2</v>
      </c>
      <c r="N59" s="9">
        <f>+CONSOLIDATE!L59-CONSOLIDATE!M59</f>
        <v>2.9999999999999805E-2</v>
      </c>
      <c r="O59" s="8">
        <f>+CONSOLIDATE!N59-CONSOLIDATE!O59</f>
        <v>-0.19999999999999973</v>
      </c>
      <c r="P59" s="4">
        <f>+CONSOLIDATE!O59-CONSOLIDATE!P59</f>
        <v>0.22999999999999998</v>
      </c>
      <c r="Q59" s="9">
        <f>+CONSOLIDATE!P59-CONSOLIDATE!Q59</f>
        <v>0.31000000000000005</v>
      </c>
      <c r="R59" s="8">
        <f>+CONSOLIDATE!R59-CONSOLIDATE!S59</f>
        <v>0.35999999999999988</v>
      </c>
      <c r="S59" s="4">
        <f>+CONSOLIDATE!S59-CONSOLIDATE!T59</f>
        <v>-0.42999999999999972</v>
      </c>
      <c r="T59" s="9">
        <f>+CONSOLIDATE!T59-CONSOLIDATE!U59</f>
        <v>0.62999999999999989</v>
      </c>
      <c r="U59" s="8">
        <f>+CONSOLIDATE!V59-CONSOLIDATE!W59</f>
        <v>-0.20999999999999996</v>
      </c>
      <c r="V59" s="4">
        <f>+CONSOLIDATE!W59-CONSOLIDATE!X59</f>
        <v>0.18999999999999995</v>
      </c>
      <c r="W59" s="9">
        <f>+CONSOLIDATE!X59-CONSOLIDATE!Y59</f>
        <v>0.30000000000000027</v>
      </c>
      <c r="X59" s="8">
        <f>+CONSOLIDATE!Z59-CONSOLIDATE!AA59</f>
        <v>-0.29999999999999982</v>
      </c>
      <c r="Y59" s="4">
        <f>+CONSOLIDATE!AA59-CONSOLIDATE!AB59</f>
        <v>9.9999999999997868E-3</v>
      </c>
      <c r="Z59" s="9">
        <f>+CONSOLIDATE!AB59-CONSOLIDATE!AC59</f>
        <v>0.64000000000000012</v>
      </c>
      <c r="AA59" s="8">
        <f>+CONSOLIDATE!AD59-CONSOLIDATE!AE59</f>
        <v>-0.22999999999999998</v>
      </c>
      <c r="AB59" s="4">
        <f>+CONSOLIDATE!AE59-CONSOLIDATE!AF59</f>
        <v>-0.53000000000000025</v>
      </c>
      <c r="AC59" s="9">
        <f>+CONSOLIDATE!AF59-CONSOLIDATE!AG59</f>
        <v>0.69</v>
      </c>
    </row>
    <row r="60" spans="1:29" hidden="1" x14ac:dyDescent="0.3">
      <c r="A60" s="69"/>
      <c r="B60" s="82"/>
      <c r="C60" s="71"/>
      <c r="D60" s="61">
        <v>58</v>
      </c>
      <c r="E60" s="33" t="s">
        <v>67</v>
      </c>
      <c r="F60" s="8">
        <f>CONSOLIDATE!C60-CONSOLIDATE!B60</f>
        <v>-23</v>
      </c>
      <c r="G60" s="4">
        <f>CONSOLIDATE!D60-CONSOLIDATE!C60</f>
        <v>11</v>
      </c>
      <c r="H60" s="9">
        <f>CONSOLIDATE!E60-CONSOLIDATE!D60</f>
        <v>3</v>
      </c>
      <c r="I60" s="8">
        <f>+CONSOLIDATE!F60-CONSOLIDATE!G60</f>
        <v>-0.24000000000000021</v>
      </c>
      <c r="J60" s="4">
        <f>+CONSOLIDATE!G60-CONSOLIDATE!H60</f>
        <v>0.11000000000000032</v>
      </c>
      <c r="K60" s="9">
        <f>+CONSOLIDATE!H60-CONSOLIDATE!I60</f>
        <v>0.20999999999999996</v>
      </c>
      <c r="L60" s="8">
        <f>+CONSOLIDATE!J60-CONSOLIDATE!K60</f>
        <v>-0.14000000000000012</v>
      </c>
      <c r="M60" s="4">
        <f>+CONSOLIDATE!K60-CONSOLIDATE!L60</f>
        <v>0.10000000000000009</v>
      </c>
      <c r="N60" s="9">
        <f>+CONSOLIDATE!L60-CONSOLIDATE!M60</f>
        <v>0.14999999999999991</v>
      </c>
      <c r="O60" s="8">
        <f>+CONSOLIDATE!N60-CONSOLIDATE!O60</f>
        <v>-0.29999999999999982</v>
      </c>
      <c r="P60" s="4">
        <f>+CONSOLIDATE!O60-CONSOLIDATE!P60</f>
        <v>0.22999999999999998</v>
      </c>
      <c r="Q60" s="9">
        <f>+CONSOLIDATE!P60-CONSOLIDATE!Q60</f>
        <v>2.9999999999999805E-2</v>
      </c>
      <c r="R60" s="8">
        <f>+CONSOLIDATE!R60-CONSOLIDATE!S60</f>
        <v>-0.20000000000000018</v>
      </c>
      <c r="S60" s="4">
        <f>+CONSOLIDATE!S60-CONSOLIDATE!T60</f>
        <v>8.0000000000000071E-2</v>
      </c>
      <c r="T60" s="9">
        <f>+CONSOLIDATE!T60-CONSOLIDATE!U60</f>
        <v>0.20999999999999996</v>
      </c>
      <c r="U60" s="8">
        <f>+CONSOLIDATE!V60-CONSOLIDATE!W60</f>
        <v>-0.25</v>
      </c>
      <c r="V60" s="4">
        <f>+CONSOLIDATE!W60-CONSOLIDATE!X60</f>
        <v>0.35000000000000009</v>
      </c>
      <c r="W60" s="9">
        <f>+CONSOLIDATE!X60-CONSOLIDATE!Y60</f>
        <v>4.9999999999999822E-2</v>
      </c>
      <c r="X60" s="8">
        <f>+CONSOLIDATE!Z60-CONSOLIDATE!AA60</f>
        <v>-0.35999999999999988</v>
      </c>
      <c r="Y60" s="4">
        <f>+CONSOLIDATE!AA60-CONSOLIDATE!AB60</f>
        <v>-0.14999999999999991</v>
      </c>
      <c r="Z60" s="9">
        <f>+CONSOLIDATE!AB60-CONSOLIDATE!AC60</f>
        <v>0.58999999999999986</v>
      </c>
      <c r="AA60" s="8">
        <f>+CONSOLIDATE!AD60-CONSOLIDATE!AE60</f>
        <v>-0.22999999999999998</v>
      </c>
      <c r="AB60" s="4">
        <f>+CONSOLIDATE!AE60-CONSOLIDATE!AF60</f>
        <v>0.10000000000000009</v>
      </c>
      <c r="AC60" s="9">
        <f>+CONSOLIDATE!AF60-CONSOLIDATE!AG60</f>
        <v>0.18999999999999995</v>
      </c>
    </row>
    <row r="61" spans="1:29" x14ac:dyDescent="0.3">
      <c r="A61" s="69">
        <v>48</v>
      </c>
      <c r="B61" s="82">
        <v>60</v>
      </c>
      <c r="C61" s="72">
        <v>62</v>
      </c>
      <c r="D61" s="98">
        <v>59</v>
      </c>
      <c r="E61" s="33" t="s">
        <v>68</v>
      </c>
      <c r="F61" s="8">
        <f>CONSOLIDATE!C61-CONSOLIDATE!B61</f>
        <v>3</v>
      </c>
      <c r="G61" s="4">
        <f>CONSOLIDATE!D61-CONSOLIDATE!C61</f>
        <v>-2</v>
      </c>
      <c r="H61" s="9">
        <f>CONSOLIDATE!E61-CONSOLIDATE!D61</f>
        <v>-12</v>
      </c>
      <c r="I61" s="8">
        <f>+CONSOLIDATE!F61-CONSOLIDATE!G61</f>
        <v>0.10999999999999988</v>
      </c>
      <c r="J61" s="4">
        <f>+CONSOLIDATE!G61-CONSOLIDATE!H61</f>
        <v>5.0000000000000266E-2</v>
      </c>
      <c r="K61" s="9">
        <f>+CONSOLIDATE!H61-CONSOLIDATE!I61</f>
        <v>-8.0000000000000071E-2</v>
      </c>
      <c r="L61" s="8">
        <f>+CONSOLIDATE!J61-CONSOLIDATE!K61</f>
        <v>-0.4700000000000002</v>
      </c>
      <c r="M61" s="4">
        <f>+CONSOLIDATE!K61-CONSOLIDATE!L61</f>
        <v>-0.2799999999999998</v>
      </c>
      <c r="N61" s="9">
        <f>+CONSOLIDATE!L61-CONSOLIDATE!M61</f>
        <v>0.66999999999999993</v>
      </c>
      <c r="O61" s="8">
        <f>+CONSOLIDATE!N61-CONSOLIDATE!O61</f>
        <v>-8.0000000000000071E-2</v>
      </c>
      <c r="P61" s="4">
        <f>+CONSOLIDATE!O61-CONSOLIDATE!P61</f>
        <v>-0.10000000000000009</v>
      </c>
      <c r="Q61" s="9">
        <f>+CONSOLIDATE!P61-CONSOLIDATE!Q61</f>
        <v>0.20000000000000018</v>
      </c>
      <c r="R61" s="8">
        <f>+CONSOLIDATE!R61-CONSOLIDATE!S61</f>
        <v>0.63000000000000034</v>
      </c>
      <c r="S61" s="4">
        <f>+CONSOLIDATE!S61-CONSOLIDATE!T61</f>
        <v>0.46999999999999975</v>
      </c>
      <c r="T61" s="9">
        <f>+CONSOLIDATE!T61-CONSOLIDATE!U61</f>
        <v>-0.25999999999999979</v>
      </c>
      <c r="U61" s="8">
        <f>+CONSOLIDATE!V61-CONSOLIDATE!W61</f>
        <v>0.10999999999999988</v>
      </c>
      <c r="V61" s="4">
        <f>+CONSOLIDATE!W61-CONSOLIDATE!X61</f>
        <v>0.35999999999999988</v>
      </c>
      <c r="W61" s="9">
        <f>+CONSOLIDATE!X61-CONSOLIDATE!Y61</f>
        <v>-0.29999999999999982</v>
      </c>
      <c r="X61" s="8">
        <f>+CONSOLIDATE!Z61-CONSOLIDATE!AA61</f>
        <v>0.25</v>
      </c>
      <c r="Y61" s="4">
        <f>+CONSOLIDATE!AA61-CONSOLIDATE!AB61</f>
        <v>0.54999999999999982</v>
      </c>
      <c r="Z61" s="9">
        <f>+CONSOLIDATE!AB61-CONSOLIDATE!AC61</f>
        <v>-0.75999999999999979</v>
      </c>
      <c r="AA61" s="8">
        <f>+CONSOLIDATE!AD61-CONSOLIDATE!AE61</f>
        <v>0.12000000000000011</v>
      </c>
      <c r="AB61" s="4">
        <f>+CONSOLIDATE!AE61-CONSOLIDATE!AF61</f>
        <v>-0.77</v>
      </c>
      <c r="AC61" s="9">
        <f>+CONSOLIDATE!AF61-CONSOLIDATE!AG61</f>
        <v>-6.0000000000000053E-2</v>
      </c>
    </row>
    <row r="62" spans="1:29" hidden="1" x14ac:dyDescent="0.3">
      <c r="A62" s="69"/>
      <c r="B62" s="82"/>
      <c r="C62" s="71"/>
      <c r="D62" s="61">
        <v>60</v>
      </c>
      <c r="E62" s="33" t="s">
        <v>69</v>
      </c>
      <c r="F62" s="8">
        <f>CONSOLIDATE!C62-CONSOLIDATE!B62</f>
        <v>-11</v>
      </c>
      <c r="G62" s="4">
        <f>CONSOLIDATE!D62-CONSOLIDATE!C62</f>
        <v>-1</v>
      </c>
      <c r="H62" s="9">
        <f>CONSOLIDATE!E62-CONSOLIDATE!D62</f>
        <v>-3</v>
      </c>
      <c r="I62" s="8">
        <f>+CONSOLIDATE!F62-CONSOLIDATE!G62</f>
        <v>-5.9999999999999609E-2</v>
      </c>
      <c r="J62" s="4">
        <f>+CONSOLIDATE!G62-CONSOLIDATE!H62</f>
        <v>-5.0000000000000266E-2</v>
      </c>
      <c r="K62" s="9">
        <f>+CONSOLIDATE!H62-CONSOLIDATE!I62</f>
        <v>0.12000000000000011</v>
      </c>
      <c r="L62" s="8">
        <f>+CONSOLIDATE!J62-CONSOLIDATE!K62</f>
        <v>9.9999999999999645E-2</v>
      </c>
      <c r="M62" s="4">
        <f>+CONSOLIDATE!K62-CONSOLIDATE!L62</f>
        <v>-0.17999999999999972</v>
      </c>
      <c r="N62" s="9">
        <f>+CONSOLIDATE!L62-CONSOLIDATE!M62</f>
        <v>-2.0000000000000018E-2</v>
      </c>
      <c r="O62" s="8">
        <f>+CONSOLIDATE!N62-CONSOLIDATE!O62</f>
        <v>-0.10999999999999988</v>
      </c>
      <c r="P62" s="4">
        <f>+CONSOLIDATE!O62-CONSOLIDATE!P62</f>
        <v>0.18999999999999995</v>
      </c>
      <c r="Q62" s="9">
        <f>+CONSOLIDATE!P62-CONSOLIDATE!Q62</f>
        <v>-6.0000000000000053E-2</v>
      </c>
      <c r="R62" s="8">
        <f>+CONSOLIDATE!R62-CONSOLIDATE!S62</f>
        <v>-0.37000000000000011</v>
      </c>
      <c r="S62" s="4">
        <f>+CONSOLIDATE!S62-CONSOLIDATE!T62</f>
        <v>0.18000000000000016</v>
      </c>
      <c r="T62" s="9">
        <f>+CONSOLIDATE!T62-CONSOLIDATE!U62</f>
        <v>0.17999999999999972</v>
      </c>
      <c r="U62" s="8">
        <f>+CONSOLIDATE!V62-CONSOLIDATE!W62</f>
        <v>-2.0000000000000018E-2</v>
      </c>
      <c r="V62" s="4">
        <f>+CONSOLIDATE!W62-CONSOLIDATE!X62</f>
        <v>-7.9999999999999627E-2</v>
      </c>
      <c r="W62" s="9">
        <f>+CONSOLIDATE!X62-CONSOLIDATE!Y62</f>
        <v>2.9999999999999805E-2</v>
      </c>
      <c r="X62" s="8">
        <f>+CONSOLIDATE!Z62-CONSOLIDATE!AA62</f>
        <v>-0.14999999999999991</v>
      </c>
      <c r="Y62" s="4">
        <f>+CONSOLIDATE!AA62-CONSOLIDATE!AB62</f>
        <v>0.14999999999999991</v>
      </c>
      <c r="Z62" s="9">
        <f>+CONSOLIDATE!AB62-CONSOLIDATE!AC62</f>
        <v>0.14999999999999991</v>
      </c>
      <c r="AA62" s="8">
        <f>+CONSOLIDATE!AD62-CONSOLIDATE!AE62</f>
        <v>0.2200000000000002</v>
      </c>
      <c r="AB62" s="4">
        <f>+CONSOLIDATE!AE62-CONSOLIDATE!AF62</f>
        <v>-0.54999999999999982</v>
      </c>
      <c r="AC62" s="9">
        <f>+CONSOLIDATE!AF62-CONSOLIDATE!AG62</f>
        <v>0.31999999999999984</v>
      </c>
    </row>
    <row r="63" spans="1:29" x14ac:dyDescent="0.3">
      <c r="A63" s="69">
        <v>73</v>
      </c>
      <c r="B63" s="82">
        <v>102</v>
      </c>
      <c r="C63" s="72">
        <v>66</v>
      </c>
      <c r="D63" s="98">
        <v>61</v>
      </c>
      <c r="E63" s="33" t="s">
        <v>70</v>
      </c>
      <c r="F63" s="8">
        <f>CONSOLIDATE!C63-CONSOLIDATE!B63</f>
        <v>5</v>
      </c>
      <c r="G63" s="4">
        <f>CONSOLIDATE!D63-CONSOLIDATE!C63</f>
        <v>36</v>
      </c>
      <c r="H63" s="9">
        <f>CONSOLIDATE!E63-CONSOLIDATE!D63</f>
        <v>-29</v>
      </c>
      <c r="I63" s="8">
        <f>+CONSOLIDATE!F63-CONSOLIDATE!G63</f>
        <v>0.12999999999999989</v>
      </c>
      <c r="J63" s="4">
        <f>+CONSOLIDATE!G63-CONSOLIDATE!H63</f>
        <v>0.28000000000000025</v>
      </c>
      <c r="K63" s="9">
        <f>+CONSOLIDATE!H63-CONSOLIDATE!I63</f>
        <v>2.0000000000000018E-2</v>
      </c>
      <c r="L63" s="8">
        <f>+CONSOLIDATE!J63-CONSOLIDATE!K63</f>
        <v>0.2799999999999998</v>
      </c>
      <c r="M63" s="4">
        <f>+CONSOLIDATE!K63-CONSOLIDATE!L63</f>
        <v>0.39000000000000012</v>
      </c>
      <c r="N63" s="9">
        <f>+CONSOLIDATE!L63-CONSOLIDATE!M63</f>
        <v>-0.20000000000000018</v>
      </c>
      <c r="O63" s="8">
        <f>+CONSOLIDATE!N63-CONSOLIDATE!O63</f>
        <v>-4.0000000000000036E-2</v>
      </c>
      <c r="P63" s="4">
        <f>+CONSOLIDATE!O63-CONSOLIDATE!P63</f>
        <v>0.25</v>
      </c>
      <c r="Q63" s="9">
        <f>+CONSOLIDATE!P63-CONSOLIDATE!Q63</f>
        <v>8.9999999999999858E-2</v>
      </c>
      <c r="R63" s="8">
        <f>+CONSOLIDATE!R63-CONSOLIDATE!S63</f>
        <v>0.22999999999999998</v>
      </c>
      <c r="S63" s="4">
        <f>+CONSOLIDATE!S63-CONSOLIDATE!T63</f>
        <v>-6.999999999999984E-2</v>
      </c>
      <c r="T63" s="9">
        <f>+CONSOLIDATE!T63-CONSOLIDATE!U63</f>
        <v>0.26000000000000023</v>
      </c>
      <c r="U63" s="8">
        <f>+CONSOLIDATE!V63-CONSOLIDATE!W63</f>
        <v>-1.0000000000000231E-2</v>
      </c>
      <c r="V63" s="4">
        <f>+CONSOLIDATE!W63-CONSOLIDATE!X63</f>
        <v>0.26000000000000023</v>
      </c>
      <c r="W63" s="9">
        <f>+CONSOLIDATE!X63-CONSOLIDATE!Y63</f>
        <v>0.17999999999999972</v>
      </c>
      <c r="X63" s="8">
        <f>+CONSOLIDATE!Z63-CONSOLIDATE!AA63</f>
        <v>5.0000000000000266E-2</v>
      </c>
      <c r="Y63" s="4">
        <f>+CONSOLIDATE!AA63-CONSOLIDATE!AB63</f>
        <v>0.6599999999999997</v>
      </c>
      <c r="Z63" s="9">
        <f>+CONSOLIDATE!AB63-CONSOLIDATE!AC63</f>
        <v>-3.9999999999999591E-2</v>
      </c>
      <c r="AA63" s="8">
        <f>+CONSOLIDATE!AD63-CONSOLIDATE!AE63</f>
        <v>0.19999999999999973</v>
      </c>
      <c r="AB63" s="4">
        <f>+CONSOLIDATE!AE63-CONSOLIDATE!AF63</f>
        <v>0.25</v>
      </c>
      <c r="AC63" s="9">
        <f>+CONSOLIDATE!AF63-CONSOLIDATE!AG63</f>
        <v>-0.25</v>
      </c>
    </row>
    <row r="64" spans="1:29" hidden="1" x14ac:dyDescent="0.3">
      <c r="A64" s="69"/>
      <c r="B64" s="82"/>
      <c r="C64" s="71"/>
      <c r="D64" s="61">
        <v>62</v>
      </c>
      <c r="E64" s="33" t="s">
        <v>71</v>
      </c>
      <c r="F64" s="8">
        <f>CONSOLIDATE!C64-CONSOLIDATE!B64</f>
        <v>-5</v>
      </c>
      <c r="G64" s="4">
        <f>CONSOLIDATE!D64-CONSOLIDATE!C64</f>
        <v>35</v>
      </c>
      <c r="H64" s="9">
        <f>CONSOLIDATE!E64-CONSOLIDATE!D64</f>
        <v>5</v>
      </c>
      <c r="I64" s="8">
        <f>+CONSOLIDATE!F64-CONSOLIDATE!G64</f>
        <v>-9.9999999999997868E-3</v>
      </c>
      <c r="J64" s="4">
        <f>+CONSOLIDATE!G64-CONSOLIDATE!H64</f>
        <v>0.37000000000000011</v>
      </c>
      <c r="K64" s="9">
        <f>+CONSOLIDATE!H64-CONSOLIDATE!I64</f>
        <v>0.23999999999999977</v>
      </c>
      <c r="L64" s="8">
        <f>+CONSOLIDATE!J64-CONSOLIDATE!K64</f>
        <v>0.25</v>
      </c>
      <c r="M64" s="4">
        <f>+CONSOLIDATE!K64-CONSOLIDATE!L64</f>
        <v>0.49000000000000021</v>
      </c>
      <c r="N64" s="9">
        <f>+CONSOLIDATE!L64-CONSOLIDATE!M64</f>
        <v>2.9999999999999805E-2</v>
      </c>
      <c r="O64" s="8">
        <f>+CONSOLIDATE!N64-CONSOLIDATE!O64</f>
        <v>-0.20999999999999996</v>
      </c>
      <c r="P64" s="4">
        <f>+CONSOLIDATE!O64-CONSOLIDATE!P64</f>
        <v>0.84999999999999964</v>
      </c>
      <c r="Q64" s="9">
        <f>+CONSOLIDATE!P64-CONSOLIDATE!Q64</f>
        <v>0.2200000000000002</v>
      </c>
      <c r="R64" s="8">
        <f>+CONSOLIDATE!R64-CONSOLIDATE!S64</f>
        <v>-0.12999999999999989</v>
      </c>
      <c r="S64" s="4">
        <f>+CONSOLIDATE!S64-CONSOLIDATE!T64</f>
        <v>0.43999999999999995</v>
      </c>
      <c r="T64" s="9">
        <f>+CONSOLIDATE!T64-CONSOLIDATE!U64</f>
        <v>0.22999999999999998</v>
      </c>
      <c r="U64" s="8">
        <f>+CONSOLIDATE!V64-CONSOLIDATE!W64</f>
        <v>4.0000000000000036E-2</v>
      </c>
      <c r="V64" s="4">
        <f>+CONSOLIDATE!W64-CONSOLIDATE!X64</f>
        <v>8.0000000000000071E-2</v>
      </c>
      <c r="W64" s="9">
        <f>+CONSOLIDATE!X64-CONSOLIDATE!Y64</f>
        <v>0.49000000000000021</v>
      </c>
      <c r="X64" s="8">
        <f>+CONSOLIDATE!Z64-CONSOLIDATE!AA64</f>
        <v>0.37000000000000011</v>
      </c>
      <c r="Y64" s="4">
        <f>+CONSOLIDATE!AA64-CONSOLIDATE!AB64</f>
        <v>0.29999999999999982</v>
      </c>
      <c r="Z64" s="9">
        <f>+CONSOLIDATE!AB64-CONSOLIDATE!AC64</f>
        <v>-6.0000000000000053E-2</v>
      </c>
      <c r="AA64" s="8">
        <f>+CONSOLIDATE!AD64-CONSOLIDATE!AE64</f>
        <v>-0.39999999999999991</v>
      </c>
      <c r="AB64" s="4">
        <f>+CONSOLIDATE!AE64-CONSOLIDATE!AF64</f>
        <v>8.0000000000000071E-2</v>
      </c>
      <c r="AC64" s="9">
        <f>+CONSOLIDATE!AF64-CONSOLIDATE!AG64</f>
        <v>0.45999999999999996</v>
      </c>
    </row>
    <row r="65" spans="1:29" x14ac:dyDescent="0.3">
      <c r="A65" s="69">
        <v>115</v>
      </c>
      <c r="B65" s="82">
        <v>83</v>
      </c>
      <c r="C65" s="71">
        <v>75</v>
      </c>
      <c r="D65" s="98">
        <v>63</v>
      </c>
      <c r="E65" s="13" t="s">
        <v>72</v>
      </c>
      <c r="F65" s="6">
        <f>CONSOLIDATE!C65-CONSOLIDATE!B65</f>
        <v>12</v>
      </c>
      <c r="G65" s="5">
        <f>CONSOLIDATE!D65-CONSOLIDATE!C65</f>
        <v>8</v>
      </c>
      <c r="H65" s="7">
        <f>CONSOLIDATE!E65-CONSOLIDATE!D65</f>
        <v>32</v>
      </c>
      <c r="I65" s="8">
        <f>+CONSOLIDATE!F65-CONSOLIDATE!G65</f>
        <v>0.16000000000000014</v>
      </c>
      <c r="J65" s="4">
        <f>+CONSOLIDATE!G65-CONSOLIDATE!H65</f>
        <v>0.10999999999999988</v>
      </c>
      <c r="K65" s="9">
        <f>+CONSOLIDATE!H65-CONSOLIDATE!I65</f>
        <v>0.41000000000000014</v>
      </c>
      <c r="L65" s="8">
        <f>+CONSOLIDATE!J65-CONSOLIDATE!K65</f>
        <v>-2.0000000000000018E-2</v>
      </c>
      <c r="M65" s="4">
        <f>+CONSOLIDATE!K65-CONSOLIDATE!L65</f>
        <v>0.20000000000000018</v>
      </c>
      <c r="N65" s="9">
        <f>+CONSOLIDATE!L65-CONSOLIDATE!M65</f>
        <v>-0.14000000000000012</v>
      </c>
      <c r="O65" s="6">
        <f>+CONSOLIDATE!N65-CONSOLIDATE!O65</f>
        <v>0.10999999999999988</v>
      </c>
      <c r="P65" s="5">
        <f>+CONSOLIDATE!O65-CONSOLIDATE!P65</f>
        <v>0.32000000000000028</v>
      </c>
      <c r="Q65" s="7">
        <f>+CONSOLIDATE!P65-CONSOLIDATE!Q65</f>
        <v>0.11999999999999966</v>
      </c>
      <c r="R65" s="8">
        <f>+CONSOLIDATE!R65-CONSOLIDATE!S65</f>
        <v>0.36000000000000032</v>
      </c>
      <c r="S65" s="4">
        <f>+CONSOLIDATE!S65-CONSOLIDATE!T65</f>
        <v>-0.65000000000000036</v>
      </c>
      <c r="T65" s="9">
        <f>+CONSOLIDATE!T65-CONSOLIDATE!U65</f>
        <v>1.1600000000000001</v>
      </c>
      <c r="U65" s="8">
        <f>+CONSOLIDATE!V65-CONSOLIDATE!W65</f>
        <v>0.2200000000000002</v>
      </c>
      <c r="V65" s="4">
        <f>+CONSOLIDATE!W65-CONSOLIDATE!X65</f>
        <v>0.25</v>
      </c>
      <c r="W65" s="9">
        <f>+CONSOLIDATE!X65-CONSOLIDATE!Y65</f>
        <v>0.25999999999999979</v>
      </c>
      <c r="X65" s="8">
        <f>+CONSOLIDATE!Z65-CONSOLIDATE!AA65</f>
        <v>-0.12999999999999989</v>
      </c>
      <c r="Y65" s="4">
        <f>+CONSOLIDATE!AA65-CONSOLIDATE!AB65</f>
        <v>0.39999999999999991</v>
      </c>
      <c r="Z65" s="9">
        <f>+CONSOLIDATE!AB65-CONSOLIDATE!AC65</f>
        <v>0.60000000000000009</v>
      </c>
      <c r="AA65" s="8">
        <f>+CONSOLIDATE!AD65-CONSOLIDATE!AE65</f>
        <v>0.4099999999999997</v>
      </c>
      <c r="AB65" s="4">
        <f>+CONSOLIDATE!AE65-CONSOLIDATE!AF65</f>
        <v>0.3400000000000003</v>
      </c>
      <c r="AC65" s="9">
        <f>+CONSOLIDATE!AF65-CONSOLIDATE!AG65</f>
        <v>0.25999999999999979</v>
      </c>
    </row>
    <row r="66" spans="1:29" hidden="1" x14ac:dyDescent="0.3">
      <c r="A66" s="69"/>
      <c r="B66" s="82"/>
      <c r="C66" s="71"/>
      <c r="D66" s="61">
        <v>64</v>
      </c>
      <c r="E66" s="33" t="s">
        <v>73</v>
      </c>
      <c r="F66" s="8">
        <f>CONSOLIDATE!C66-CONSOLIDATE!B66</f>
        <v>29</v>
      </c>
      <c r="G66" s="4">
        <f>CONSOLIDATE!D66-CONSOLIDATE!C66</f>
        <v>-7</v>
      </c>
      <c r="H66" s="9">
        <f>CONSOLIDATE!E66-CONSOLIDATE!D66</f>
        <v>-20</v>
      </c>
      <c r="I66" s="8">
        <f>+CONSOLIDATE!F66-CONSOLIDATE!G66</f>
        <v>0.35999999999999988</v>
      </c>
      <c r="J66" s="4">
        <f>+CONSOLIDATE!G66-CONSOLIDATE!H66</f>
        <v>-6.999999999999984E-2</v>
      </c>
      <c r="K66" s="9">
        <f>+CONSOLIDATE!H66-CONSOLIDATE!I66</f>
        <v>9.9999999999997868E-3</v>
      </c>
      <c r="L66" s="8">
        <f>+CONSOLIDATE!J66-CONSOLIDATE!K66</f>
        <v>0.65000000000000036</v>
      </c>
      <c r="M66" s="4">
        <f>+CONSOLIDATE!K66-CONSOLIDATE!L66</f>
        <v>-0.20000000000000018</v>
      </c>
      <c r="N66" s="9">
        <f>+CONSOLIDATE!L66-CONSOLIDATE!M66</f>
        <v>0.10000000000000009</v>
      </c>
      <c r="O66" s="6">
        <f>+CONSOLIDATE!N66-CONSOLIDATE!O66</f>
        <v>0.16999999999999993</v>
      </c>
      <c r="P66" s="5">
        <f>+CONSOLIDATE!O66-CONSOLIDATE!P66</f>
        <v>2.0000000000000018E-2</v>
      </c>
      <c r="Q66" s="7">
        <f>+CONSOLIDATE!P66-CONSOLIDATE!Q66</f>
        <v>2.0000000000000018E-2</v>
      </c>
      <c r="R66" s="8">
        <f>+CONSOLIDATE!R66-CONSOLIDATE!S66</f>
        <v>0.63000000000000034</v>
      </c>
      <c r="S66" s="4">
        <f>+CONSOLIDATE!S66-CONSOLIDATE!T66</f>
        <v>0.38999999999999968</v>
      </c>
      <c r="T66" s="9">
        <f>+CONSOLIDATE!T66-CONSOLIDATE!U66</f>
        <v>-0.59999999999999964</v>
      </c>
      <c r="U66" s="8">
        <f>+CONSOLIDATE!V66-CONSOLIDATE!W66</f>
        <v>0.56000000000000005</v>
      </c>
      <c r="V66" s="4">
        <f>+CONSOLIDATE!W66-CONSOLIDATE!X66</f>
        <v>-6.0000000000000053E-2</v>
      </c>
      <c r="W66" s="9">
        <f>+CONSOLIDATE!X66-CONSOLIDATE!Y66</f>
        <v>0.13000000000000034</v>
      </c>
      <c r="X66" s="8">
        <f>+CONSOLIDATE!Z66-CONSOLIDATE!AA66</f>
        <v>0.39999999999999991</v>
      </c>
      <c r="Y66" s="4">
        <f>+CONSOLIDATE!AA66-CONSOLIDATE!AB66</f>
        <v>-8.0000000000000071E-2</v>
      </c>
      <c r="Z66" s="9">
        <f>+CONSOLIDATE!AB66-CONSOLIDATE!AC66</f>
        <v>-0.13999999999999968</v>
      </c>
      <c r="AA66" s="8">
        <f>+CONSOLIDATE!AD66-CONSOLIDATE!AE66</f>
        <v>-0.33000000000000007</v>
      </c>
      <c r="AB66" s="4">
        <f>+CONSOLIDATE!AE66-CONSOLIDATE!AF66</f>
        <v>-0.54999999999999982</v>
      </c>
      <c r="AC66" s="9">
        <f>+CONSOLIDATE!AF66-CONSOLIDATE!AG66</f>
        <v>0.56999999999999984</v>
      </c>
    </row>
    <row r="67" spans="1:29" hidden="1" x14ac:dyDescent="0.3">
      <c r="A67" s="69"/>
      <c r="B67" s="82"/>
      <c r="C67" s="71"/>
      <c r="D67" s="61">
        <v>65</v>
      </c>
      <c r="E67" s="33" t="s">
        <v>74</v>
      </c>
      <c r="F67" s="8">
        <f>CONSOLIDATE!C67-CONSOLIDATE!B67</f>
        <v>-20</v>
      </c>
      <c r="G67" s="4">
        <f>CONSOLIDATE!D67-CONSOLIDATE!C67</f>
        <v>-4</v>
      </c>
      <c r="H67" s="9">
        <f>CONSOLIDATE!E67-CONSOLIDATE!D67</f>
        <v>20</v>
      </c>
      <c r="I67" s="8">
        <f>+CONSOLIDATE!F67-CONSOLIDATE!G67</f>
        <v>-0.18999999999999995</v>
      </c>
      <c r="J67" s="4">
        <f>+CONSOLIDATE!G67-CONSOLIDATE!H67</f>
        <v>-7.0000000000000284E-2</v>
      </c>
      <c r="K67" s="9">
        <f>+CONSOLIDATE!H67-CONSOLIDATE!I67</f>
        <v>0.45000000000000018</v>
      </c>
      <c r="L67" s="8">
        <f>+CONSOLIDATE!J67-CONSOLIDATE!K67</f>
        <v>-2.9999999999999805E-2</v>
      </c>
      <c r="M67" s="4">
        <f>+CONSOLIDATE!K67-CONSOLIDATE!L67</f>
        <v>0.13999999999999968</v>
      </c>
      <c r="N67" s="9">
        <f>+CONSOLIDATE!L67-CONSOLIDATE!M67</f>
        <v>-2.0000000000000018E-2</v>
      </c>
      <c r="O67" s="8">
        <f>+CONSOLIDATE!N67-CONSOLIDATE!O67</f>
        <v>-0.13999999999999968</v>
      </c>
      <c r="P67" s="4">
        <f>+CONSOLIDATE!O67-CONSOLIDATE!P67</f>
        <v>-3.0000000000000249E-2</v>
      </c>
      <c r="Q67" s="9">
        <f>+CONSOLIDATE!P67-CONSOLIDATE!Q67</f>
        <v>0.35000000000000009</v>
      </c>
      <c r="R67" s="8">
        <f>+CONSOLIDATE!R67-CONSOLIDATE!S67</f>
        <v>-0.32000000000000028</v>
      </c>
      <c r="S67" s="4">
        <f>+CONSOLIDATE!S67-CONSOLIDATE!T67</f>
        <v>0.20999999999999996</v>
      </c>
      <c r="T67" s="9">
        <f>+CONSOLIDATE!T67-CONSOLIDATE!U67</f>
        <v>0.30000000000000027</v>
      </c>
      <c r="U67" s="8">
        <f>+CONSOLIDATE!V67-CONSOLIDATE!W67</f>
        <v>-7.0000000000000284E-2</v>
      </c>
      <c r="V67" s="4">
        <f>+CONSOLIDATE!W67-CONSOLIDATE!X67</f>
        <v>-0.17999999999999972</v>
      </c>
      <c r="W67" s="9">
        <f>+CONSOLIDATE!X67-CONSOLIDATE!Y67</f>
        <v>0.35999999999999988</v>
      </c>
      <c r="X67" s="8">
        <f>+CONSOLIDATE!Z67-CONSOLIDATE!AA67</f>
        <v>-0.39000000000000012</v>
      </c>
      <c r="Y67" s="4">
        <f>+CONSOLIDATE!AA67-CONSOLIDATE!AB67</f>
        <v>0</v>
      </c>
      <c r="Z67" s="9">
        <f>+CONSOLIDATE!AB67-CONSOLIDATE!AC67</f>
        <v>0.64999999999999991</v>
      </c>
      <c r="AA67" s="8">
        <f>+CONSOLIDATE!AD67-CONSOLIDATE!AE67</f>
        <v>-0.1599999999999997</v>
      </c>
      <c r="AB67" s="4">
        <f>+CONSOLIDATE!AE67-CONSOLIDATE!AF67</f>
        <v>-0.58999999999999986</v>
      </c>
      <c r="AC67" s="9">
        <f>+CONSOLIDATE!AF67-CONSOLIDATE!AG67</f>
        <v>1.0399999999999996</v>
      </c>
    </row>
    <row r="68" spans="1:29" hidden="1" x14ac:dyDescent="0.3">
      <c r="A68" s="69"/>
      <c r="B68" s="82"/>
      <c r="C68" s="71"/>
      <c r="D68" s="61">
        <v>66</v>
      </c>
      <c r="E68" s="33" t="s">
        <v>75</v>
      </c>
      <c r="F68" s="8">
        <f>CONSOLIDATE!C68-CONSOLIDATE!B68</f>
        <v>14</v>
      </c>
      <c r="G68" s="4">
        <f>CONSOLIDATE!D68-CONSOLIDATE!C68</f>
        <v>-2</v>
      </c>
      <c r="H68" s="9"/>
      <c r="I68" s="8">
        <f>+CONSOLIDATE!F68-CONSOLIDATE!G68</f>
        <v>0.16000000000000014</v>
      </c>
      <c r="J68" s="4">
        <f>+CONSOLIDATE!G68-CONSOLIDATE!H68</f>
        <v>0</v>
      </c>
      <c r="K68" s="9"/>
      <c r="L68" s="8">
        <f>+CONSOLIDATE!J68-CONSOLIDATE!K68</f>
        <v>0.31000000000000005</v>
      </c>
      <c r="M68" s="4">
        <f>+CONSOLIDATE!K68-CONSOLIDATE!L68</f>
        <v>0.31000000000000005</v>
      </c>
      <c r="N68" s="9"/>
      <c r="O68" s="8">
        <f>+CONSOLIDATE!N68-CONSOLIDATE!O68</f>
        <v>-2.9999999999999805E-2</v>
      </c>
      <c r="P68" s="4">
        <f>+CONSOLIDATE!O68-CONSOLIDATE!P68</f>
        <v>0.37000000000000011</v>
      </c>
      <c r="Q68" s="9"/>
      <c r="R68" s="8">
        <f>+CONSOLIDATE!R68-CONSOLIDATE!S68</f>
        <v>0.23999999999999977</v>
      </c>
      <c r="S68" s="4">
        <f>+CONSOLIDATE!S68-CONSOLIDATE!T68</f>
        <v>3.0000000000000249E-2</v>
      </c>
      <c r="T68" s="9"/>
      <c r="U68" s="8">
        <f>+CONSOLIDATE!V68-CONSOLIDATE!W68</f>
        <v>0.22999999999999998</v>
      </c>
      <c r="V68" s="4">
        <f>+CONSOLIDATE!W68-CONSOLIDATE!X68</f>
        <v>0</v>
      </c>
      <c r="W68" s="9"/>
      <c r="X68" s="8">
        <f>+CONSOLIDATE!Z68-CONSOLIDATE!AA68</f>
        <v>-9.9999999999997868E-3</v>
      </c>
      <c r="Y68" s="4">
        <f>+CONSOLIDATE!AA68-CONSOLIDATE!AB68</f>
        <v>-0.16000000000000014</v>
      </c>
      <c r="Z68" s="9"/>
      <c r="AA68" s="8">
        <f>+CONSOLIDATE!AD68-CONSOLIDATE!AE68</f>
        <v>0.19999999999999973</v>
      </c>
      <c r="AB68" s="4">
        <f>+CONSOLIDATE!AE68-CONSOLIDATE!AF68</f>
        <v>-0.46999999999999975</v>
      </c>
      <c r="AC68" s="9"/>
    </row>
    <row r="69" spans="1:29" hidden="1" x14ac:dyDescent="0.3">
      <c r="A69" s="69"/>
      <c r="B69" s="82"/>
      <c r="C69" s="71"/>
      <c r="D69" s="61">
        <v>67</v>
      </c>
      <c r="E69" s="33" t="s">
        <v>76</v>
      </c>
      <c r="F69" s="8">
        <f>CONSOLIDATE!C69-CONSOLIDATE!B69</f>
        <v>53</v>
      </c>
      <c r="G69" s="4">
        <f>CONSOLIDATE!D69-CONSOLIDATE!C69</f>
        <v>1</v>
      </c>
      <c r="H69" s="9"/>
      <c r="I69" s="8">
        <f>+CONSOLIDATE!F69-CONSOLIDATE!G69</f>
        <v>0.42999999999999972</v>
      </c>
      <c r="J69" s="4">
        <f>+CONSOLIDATE!G69-CONSOLIDATE!H69</f>
        <v>2.0000000000000018E-2</v>
      </c>
      <c r="K69" s="9"/>
      <c r="L69" s="8">
        <f>+CONSOLIDATE!J69-CONSOLIDATE!K69</f>
        <v>0.52</v>
      </c>
      <c r="M69" s="4">
        <f>+CONSOLIDATE!K69-CONSOLIDATE!L69</f>
        <v>0.14000000000000012</v>
      </c>
      <c r="N69" s="9"/>
      <c r="O69" s="8">
        <f>+CONSOLIDATE!N69-CONSOLIDATE!O69</f>
        <v>0.54</v>
      </c>
      <c r="P69" s="4">
        <f>+CONSOLIDATE!O69-CONSOLIDATE!P69</f>
        <v>-0.15000000000000036</v>
      </c>
      <c r="Q69" s="9"/>
      <c r="R69" s="8">
        <f>+CONSOLIDATE!R69-CONSOLIDATE!S69</f>
        <v>0.92999999999999972</v>
      </c>
      <c r="S69" s="4">
        <f>+CONSOLIDATE!S69-CONSOLIDATE!T69</f>
        <v>-0.31999999999999984</v>
      </c>
      <c r="T69" s="9"/>
      <c r="U69" s="8">
        <f>+CONSOLIDATE!V69-CONSOLIDATE!W69</f>
        <v>0.10000000000000009</v>
      </c>
      <c r="V69" s="4">
        <f>+CONSOLIDATE!W69-CONSOLIDATE!X69</f>
        <v>3.0000000000000249E-2</v>
      </c>
      <c r="W69" s="9"/>
      <c r="X69" s="8">
        <f>+CONSOLIDATE!Z69-CONSOLIDATE!AA69</f>
        <v>0.13999999999999968</v>
      </c>
      <c r="Y69" s="4">
        <f>+CONSOLIDATE!AA69-CONSOLIDATE!AB69</f>
        <v>0.18000000000000016</v>
      </c>
      <c r="Z69" s="9"/>
      <c r="AA69" s="8">
        <f>+CONSOLIDATE!AD69-CONSOLIDATE!AE69</f>
        <v>0.29999999999999982</v>
      </c>
      <c r="AB69" s="4">
        <f>+CONSOLIDATE!AE69-CONSOLIDATE!AF69</f>
        <v>0.24000000000000021</v>
      </c>
      <c r="AC69" s="9"/>
    </row>
    <row r="70" spans="1:29" hidden="1" x14ac:dyDescent="0.3">
      <c r="A70" s="69"/>
      <c r="B70" s="82"/>
      <c r="C70" s="71"/>
      <c r="D70" s="61">
        <v>68</v>
      </c>
      <c r="E70" s="33" t="s">
        <v>77</v>
      </c>
      <c r="F70" s="8">
        <f>CONSOLIDATE!C70-CONSOLIDATE!B70</f>
        <v>34</v>
      </c>
      <c r="G70" s="4">
        <f>CONSOLIDATE!D70-CONSOLIDATE!C70</f>
        <v>-21</v>
      </c>
      <c r="H70" s="9">
        <f>CONSOLIDATE!E70-CONSOLIDATE!D70</f>
        <v>-29</v>
      </c>
      <c r="I70" s="8">
        <f>+CONSOLIDATE!F70-CONSOLIDATE!G70</f>
        <v>0.31000000000000005</v>
      </c>
      <c r="J70" s="4">
        <f>+CONSOLIDATE!G70-CONSOLIDATE!H70</f>
        <v>-0.18000000000000016</v>
      </c>
      <c r="K70" s="9">
        <f>+CONSOLIDATE!H70-CONSOLIDATE!I70</f>
        <v>-0.14999999999999991</v>
      </c>
      <c r="L70" s="8">
        <f>+CONSOLIDATE!J70-CONSOLIDATE!K70</f>
        <v>0.33000000000000007</v>
      </c>
      <c r="M70" s="4">
        <f>+CONSOLIDATE!K70-CONSOLIDATE!L70</f>
        <v>-4.0000000000000036E-2</v>
      </c>
      <c r="N70" s="9">
        <f>+CONSOLIDATE!L70-CONSOLIDATE!M70</f>
        <v>-0.31000000000000005</v>
      </c>
      <c r="O70" s="8">
        <f>+CONSOLIDATE!N70-CONSOLIDATE!O70</f>
        <v>0.10999999999999988</v>
      </c>
      <c r="P70" s="4">
        <f>+CONSOLIDATE!O70-CONSOLIDATE!P70</f>
        <v>-0.20999999999999996</v>
      </c>
      <c r="Q70" s="9">
        <f>+CONSOLIDATE!P70-CONSOLIDATE!Q70</f>
        <v>6.999999999999984E-2</v>
      </c>
      <c r="R70" s="8">
        <f>+CONSOLIDATE!R70-CONSOLIDATE!S70</f>
        <v>8.0000000000000071E-2</v>
      </c>
      <c r="S70" s="4">
        <f>+CONSOLIDATE!S70-CONSOLIDATE!T70</f>
        <v>-0.22999999999999998</v>
      </c>
      <c r="T70" s="9">
        <f>+CONSOLIDATE!T70-CONSOLIDATE!U70</f>
        <v>2.9999999999999805E-2</v>
      </c>
      <c r="U70" s="8">
        <f>+CONSOLIDATE!V70-CONSOLIDATE!W70</f>
        <v>0.77</v>
      </c>
      <c r="V70" s="4">
        <f>+CONSOLIDATE!W70-CONSOLIDATE!X70</f>
        <v>-0.32000000000000028</v>
      </c>
      <c r="W70" s="9">
        <f>+CONSOLIDATE!X70-CONSOLIDATE!Y70</f>
        <v>-0.50999999999999979</v>
      </c>
      <c r="X70" s="8">
        <f>+CONSOLIDATE!Z70-CONSOLIDATE!AA70</f>
        <v>0.12000000000000011</v>
      </c>
      <c r="Y70" s="4">
        <f>+CONSOLIDATE!AA70-CONSOLIDATE!AB70</f>
        <v>0.21999999999999975</v>
      </c>
      <c r="Z70" s="9">
        <f>+CONSOLIDATE!AB70-CONSOLIDATE!AC70</f>
        <v>-0.52</v>
      </c>
      <c r="AA70" s="8">
        <f>+CONSOLIDATE!AD70-CONSOLIDATE!AE70</f>
        <v>0.54</v>
      </c>
      <c r="AB70" s="4">
        <f>+CONSOLIDATE!AE70-CONSOLIDATE!AF70</f>
        <v>-0.4700000000000002</v>
      </c>
      <c r="AC70" s="9">
        <f>+CONSOLIDATE!AF70-CONSOLIDATE!AG70</f>
        <v>0.2200000000000002</v>
      </c>
    </row>
    <row r="71" spans="1:29" ht="28.8" hidden="1" x14ac:dyDescent="0.3">
      <c r="A71" s="69"/>
      <c r="B71" s="82"/>
      <c r="C71" s="71"/>
      <c r="D71" s="61">
        <v>69</v>
      </c>
      <c r="E71" s="33" t="s">
        <v>78</v>
      </c>
      <c r="F71" s="8">
        <f>CONSOLIDATE!C71-CONSOLIDATE!B71</f>
        <v>16</v>
      </c>
      <c r="G71" s="4">
        <f>CONSOLIDATE!D71-CONSOLIDATE!C71</f>
        <v>-20</v>
      </c>
      <c r="H71" s="9">
        <f>CONSOLIDATE!E71-CONSOLIDATE!D71</f>
        <v>31</v>
      </c>
      <c r="I71" s="8">
        <f>+CONSOLIDATE!F71-CONSOLIDATE!G71</f>
        <v>0.1599999999999997</v>
      </c>
      <c r="J71" s="4">
        <f>+CONSOLIDATE!G71-CONSOLIDATE!H71</f>
        <v>-0.11999999999999966</v>
      </c>
      <c r="K71" s="9">
        <f>+CONSOLIDATE!H71-CONSOLIDATE!I71</f>
        <v>0.43999999999999995</v>
      </c>
      <c r="L71" s="8">
        <f>+CONSOLIDATE!J71-CONSOLIDATE!K71</f>
        <v>5.0000000000000266E-2</v>
      </c>
      <c r="M71" s="4">
        <f>+CONSOLIDATE!K71-CONSOLIDATE!L71</f>
        <v>2.0000000000000018E-2</v>
      </c>
      <c r="N71" s="9">
        <f>+CONSOLIDATE!L71-CONSOLIDATE!M71</f>
        <v>0.17999999999999972</v>
      </c>
      <c r="O71" s="6">
        <f>+CONSOLIDATE!N71-CONSOLIDATE!O71</f>
        <v>0</v>
      </c>
      <c r="P71" s="5">
        <f>+CONSOLIDATE!O71-CONSOLIDATE!P71</f>
        <v>0.27</v>
      </c>
      <c r="Q71" s="7">
        <f>+CONSOLIDATE!P71-CONSOLIDATE!Q71</f>
        <v>0.1599999999999997</v>
      </c>
      <c r="R71" s="8">
        <f>+CONSOLIDATE!R71-CONSOLIDATE!S71</f>
        <v>0.10000000000000009</v>
      </c>
      <c r="S71" s="4">
        <f>+CONSOLIDATE!S71-CONSOLIDATE!T71</f>
        <v>0.24000000000000021</v>
      </c>
      <c r="T71" s="9">
        <f>+CONSOLIDATE!T71-CONSOLIDATE!U71</f>
        <v>0.25</v>
      </c>
      <c r="U71" s="8">
        <f>+CONSOLIDATE!V71-CONSOLIDATE!W71</f>
        <v>0.16999999999999993</v>
      </c>
      <c r="V71" s="4">
        <f>+CONSOLIDATE!W71-CONSOLIDATE!X71</f>
        <v>0.32000000000000028</v>
      </c>
      <c r="W71" s="9">
        <f>+CONSOLIDATE!X71-CONSOLIDATE!Y71</f>
        <v>0.16999999999999993</v>
      </c>
      <c r="X71" s="8">
        <f>+CONSOLIDATE!Z71-CONSOLIDATE!AA71</f>
        <v>0.41999999999999993</v>
      </c>
      <c r="Y71" s="4">
        <f>+CONSOLIDATE!AA71-CONSOLIDATE!AB71</f>
        <v>-0.67999999999999972</v>
      </c>
      <c r="Z71" s="9">
        <f>+CONSOLIDATE!AB71-CONSOLIDATE!AC71</f>
        <v>0.89000000000000012</v>
      </c>
      <c r="AA71" s="8">
        <f>+CONSOLIDATE!AD71-CONSOLIDATE!AE71</f>
        <v>0.20999999999999996</v>
      </c>
      <c r="AB71" s="4">
        <f>+CONSOLIDATE!AE71-CONSOLIDATE!AF71</f>
        <v>-0.87999999999999989</v>
      </c>
      <c r="AC71" s="9">
        <f>+CONSOLIDATE!AF71-CONSOLIDATE!AG71</f>
        <v>0.96</v>
      </c>
    </row>
    <row r="72" spans="1:29" x14ac:dyDescent="0.3">
      <c r="A72" s="69">
        <v>118</v>
      </c>
      <c r="B72" s="82">
        <v>108</v>
      </c>
      <c r="C72" s="71">
        <v>124</v>
      </c>
      <c r="D72" s="98">
        <v>70</v>
      </c>
      <c r="E72" s="13" t="s">
        <v>79</v>
      </c>
      <c r="F72" s="8">
        <f>CONSOLIDATE!C72-CONSOLIDATE!B72</f>
        <v>54</v>
      </c>
      <c r="G72" s="4">
        <f>CONSOLIDATE!D72-CONSOLIDATE!C72</f>
        <v>-16</v>
      </c>
      <c r="H72" s="9">
        <f>CONSOLIDATE!E72-CONSOLIDATE!D72</f>
        <v>10</v>
      </c>
      <c r="I72" s="8">
        <f>+CONSOLIDATE!F72-CONSOLIDATE!G72</f>
        <v>0.41999999999999993</v>
      </c>
      <c r="J72" s="4">
        <f>+CONSOLIDATE!G72-CONSOLIDATE!H72</f>
        <v>-0.10999999999999988</v>
      </c>
      <c r="K72" s="9">
        <f>+CONSOLIDATE!H72-CONSOLIDATE!I72</f>
        <v>0.2799999999999998</v>
      </c>
      <c r="L72" s="8">
        <f>+CONSOLIDATE!J72-CONSOLIDATE!K72</f>
        <v>0.6599999999999997</v>
      </c>
      <c r="M72" s="4">
        <f>+CONSOLIDATE!K72-CONSOLIDATE!L72</f>
        <v>0.2200000000000002</v>
      </c>
      <c r="N72" s="9">
        <f>+CONSOLIDATE!L72-CONSOLIDATE!M72</f>
        <v>-0.35000000000000009</v>
      </c>
      <c r="O72" s="6">
        <f>+CONSOLIDATE!N72-CONSOLIDATE!O72</f>
        <v>0.56999999999999984</v>
      </c>
      <c r="P72" s="5">
        <f>+CONSOLIDATE!O72-CONSOLIDATE!P72</f>
        <v>0.20000000000000018</v>
      </c>
      <c r="Q72" s="7">
        <f>+CONSOLIDATE!P72-CONSOLIDATE!Q72</f>
        <v>4.0000000000000036E-2</v>
      </c>
      <c r="R72" s="8">
        <f>+CONSOLIDATE!R72-CONSOLIDATE!S72</f>
        <v>0.35999999999999988</v>
      </c>
      <c r="S72" s="4">
        <f>+CONSOLIDATE!S72-CONSOLIDATE!T72</f>
        <v>-0.38999999999999968</v>
      </c>
      <c r="T72" s="9">
        <f>+CONSOLIDATE!T72-CONSOLIDATE!U72</f>
        <v>0.69</v>
      </c>
      <c r="U72" s="8">
        <f>+CONSOLIDATE!V72-CONSOLIDATE!W72</f>
        <v>0.51000000000000023</v>
      </c>
      <c r="V72" s="4">
        <f>+CONSOLIDATE!W72-CONSOLIDATE!X72</f>
        <v>-0.10999999999999988</v>
      </c>
      <c r="W72" s="9">
        <f>+CONSOLIDATE!X72-CONSOLIDATE!Y72</f>
        <v>0.25</v>
      </c>
      <c r="X72" s="8">
        <f>+CONSOLIDATE!Z72-CONSOLIDATE!AA72</f>
        <v>0.29000000000000004</v>
      </c>
      <c r="Y72" s="4">
        <f>+CONSOLIDATE!AA72-CONSOLIDATE!AB72</f>
        <v>-0.63999999999999968</v>
      </c>
      <c r="Z72" s="9">
        <f>+CONSOLIDATE!AB72-CONSOLIDATE!AC72</f>
        <v>0.82999999999999963</v>
      </c>
      <c r="AA72" s="8">
        <f>+CONSOLIDATE!AD72-CONSOLIDATE!AE72</f>
        <v>0.22999999999999998</v>
      </c>
      <c r="AB72" s="4">
        <f>+CONSOLIDATE!AE72-CONSOLIDATE!AF72</f>
        <v>9.0000000000000302E-2</v>
      </c>
      <c r="AC72" s="9">
        <f>+CONSOLIDATE!AF72-CONSOLIDATE!AG72</f>
        <v>0.16999999999999993</v>
      </c>
    </row>
    <row r="73" spans="1:29" x14ac:dyDescent="0.3">
      <c r="A73" s="69">
        <v>59</v>
      </c>
      <c r="B73" s="83">
        <v>67</v>
      </c>
      <c r="C73" s="73">
        <v>60</v>
      </c>
      <c r="D73" s="98">
        <v>71</v>
      </c>
      <c r="E73" s="33" t="s">
        <v>80</v>
      </c>
      <c r="F73" s="8">
        <f>CONSOLIDATE!C73-CONSOLIDATE!B73</f>
        <v>-11</v>
      </c>
      <c r="G73" s="4">
        <f>CONSOLIDATE!D73-CONSOLIDATE!C73</f>
        <v>7</v>
      </c>
      <c r="H73" s="9">
        <f>CONSOLIDATE!E73-CONSOLIDATE!D73</f>
        <v>-8</v>
      </c>
      <c r="I73" s="8">
        <f>+CONSOLIDATE!F73-CONSOLIDATE!G73</f>
        <v>-0.10000000000000009</v>
      </c>
      <c r="J73" s="4">
        <f>+CONSOLIDATE!G73-CONSOLIDATE!H73</f>
        <v>0.14000000000000012</v>
      </c>
      <c r="K73" s="9">
        <f>+CONSOLIDATE!H73-CONSOLIDATE!I73</f>
        <v>2.9999999999999805E-2</v>
      </c>
      <c r="L73" s="8">
        <f>+CONSOLIDATE!J73-CONSOLIDATE!K73</f>
        <v>-0.20999999999999996</v>
      </c>
      <c r="M73" s="4">
        <f>+CONSOLIDATE!K73-CONSOLIDATE!L73</f>
        <v>0.18000000000000016</v>
      </c>
      <c r="N73" s="9">
        <f>+CONSOLIDATE!L73-CONSOLIDATE!M73</f>
        <v>-0.18000000000000016</v>
      </c>
      <c r="O73" s="8">
        <f>+CONSOLIDATE!N73-CONSOLIDATE!O73</f>
        <v>-9.9999999999997868E-3</v>
      </c>
      <c r="P73" s="4">
        <f>+CONSOLIDATE!O73-CONSOLIDATE!P73</f>
        <v>6.999999999999984E-2</v>
      </c>
      <c r="Q73" s="9">
        <f>+CONSOLIDATE!P73-CONSOLIDATE!Q73</f>
        <v>9.0000000000000302E-2</v>
      </c>
      <c r="R73" s="8">
        <f>+CONSOLIDATE!R73-CONSOLIDATE!S73</f>
        <v>6.999999999999984E-2</v>
      </c>
      <c r="S73" s="4">
        <f>+CONSOLIDATE!S73-CONSOLIDATE!T73</f>
        <v>0.12000000000000011</v>
      </c>
      <c r="T73" s="9">
        <f>+CONSOLIDATE!T73-CONSOLIDATE!U73</f>
        <v>-0.16000000000000014</v>
      </c>
      <c r="U73" s="8">
        <f>+CONSOLIDATE!V73-CONSOLIDATE!W73</f>
        <v>-0.13000000000000034</v>
      </c>
      <c r="V73" s="4">
        <f>+CONSOLIDATE!W73-CONSOLIDATE!X73</f>
        <v>0.30000000000000027</v>
      </c>
      <c r="W73" s="9">
        <f>+CONSOLIDATE!X73-CONSOLIDATE!Y73</f>
        <v>-0.12000000000000011</v>
      </c>
      <c r="X73" s="8">
        <f>+CONSOLIDATE!Z73-CONSOLIDATE!AA73</f>
        <v>-0.18000000000000016</v>
      </c>
      <c r="Y73" s="4">
        <f>+CONSOLIDATE!AA73-CONSOLIDATE!AB73</f>
        <v>0.10000000000000009</v>
      </c>
      <c r="Z73" s="9">
        <f>+CONSOLIDATE!AB73-CONSOLIDATE!AC73</f>
        <v>0.18999999999999995</v>
      </c>
      <c r="AA73" s="8">
        <f>+CONSOLIDATE!AD73-CONSOLIDATE!AE73</f>
        <v>-0.10000000000000009</v>
      </c>
      <c r="AB73" s="4">
        <f>+CONSOLIDATE!AE73-CONSOLIDATE!AF73</f>
        <v>2.0000000000000018E-2</v>
      </c>
      <c r="AC73" s="9">
        <f>+CONSOLIDATE!AF73-CONSOLIDATE!AG73</f>
        <v>0.37999999999999989</v>
      </c>
    </row>
    <row r="74" spans="1:29" hidden="1" x14ac:dyDescent="0.3">
      <c r="A74" s="69"/>
      <c r="B74" s="82"/>
      <c r="C74" s="71"/>
      <c r="D74" s="61">
        <v>72</v>
      </c>
      <c r="E74" s="33" t="s">
        <v>81</v>
      </c>
      <c r="F74" s="8">
        <f>CONSOLIDATE!C74-CONSOLIDATE!B74</f>
        <v>-1</v>
      </c>
      <c r="G74" s="4">
        <f>CONSOLIDATE!D74-CONSOLIDATE!C74</f>
        <v>39</v>
      </c>
      <c r="H74" s="9">
        <f>CONSOLIDATE!E74-CONSOLIDATE!D74</f>
        <v>-42</v>
      </c>
      <c r="I74" s="8">
        <f>+CONSOLIDATE!F74-CONSOLIDATE!G74</f>
        <v>0</v>
      </c>
      <c r="J74" s="4">
        <f>+CONSOLIDATE!G74-CONSOLIDATE!H74</f>
        <v>0.30000000000000027</v>
      </c>
      <c r="K74" s="9">
        <f>+CONSOLIDATE!H74-CONSOLIDATE!I74</f>
        <v>-9.0000000000000302E-2</v>
      </c>
      <c r="L74" s="8">
        <f>+CONSOLIDATE!J74-CONSOLIDATE!K74</f>
        <v>-1.0000000000000231E-2</v>
      </c>
      <c r="M74" s="4">
        <f>+CONSOLIDATE!K74-CONSOLIDATE!L74</f>
        <v>0.80000000000000027</v>
      </c>
      <c r="N74" s="9">
        <f>+CONSOLIDATE!L74-CONSOLIDATE!M74</f>
        <v>-0.36000000000000032</v>
      </c>
      <c r="O74" s="8">
        <f>+CONSOLIDATE!N74-CONSOLIDATE!O74</f>
        <v>-2.0000000000000018E-2</v>
      </c>
      <c r="P74" s="4">
        <f>+CONSOLIDATE!O74-CONSOLIDATE!P74</f>
        <v>0.60999999999999988</v>
      </c>
      <c r="Q74" s="9">
        <f>+CONSOLIDATE!P74-CONSOLIDATE!Q74</f>
        <v>-0.29000000000000004</v>
      </c>
      <c r="R74" s="8">
        <f>+CONSOLIDATE!R74-CONSOLIDATE!S74</f>
        <v>0.2200000000000002</v>
      </c>
      <c r="S74" s="4">
        <f>+CONSOLIDATE!S74-CONSOLIDATE!T74</f>
        <v>-5.0000000000000266E-2</v>
      </c>
      <c r="T74" s="9">
        <f>+CONSOLIDATE!T74-CONSOLIDATE!U74</f>
        <v>0.18999999999999995</v>
      </c>
      <c r="U74" s="8">
        <f>+CONSOLIDATE!V74-CONSOLIDATE!W74</f>
        <v>2.0000000000000018E-2</v>
      </c>
      <c r="V74" s="4">
        <f>+CONSOLIDATE!W74-CONSOLIDATE!X74</f>
        <v>0.49000000000000021</v>
      </c>
      <c r="W74" s="9">
        <f>+CONSOLIDATE!X74-CONSOLIDATE!Y74</f>
        <v>-0.43000000000000016</v>
      </c>
      <c r="X74" s="8">
        <f>+CONSOLIDATE!Z74-CONSOLIDATE!AA74</f>
        <v>0.12000000000000011</v>
      </c>
      <c r="Y74" s="4">
        <f>+CONSOLIDATE!AA74-CONSOLIDATE!AB74</f>
        <v>-3.0000000000000249E-2</v>
      </c>
      <c r="Z74" s="9">
        <f>+CONSOLIDATE!AB74-CONSOLIDATE!AC74</f>
        <v>7.0000000000000284E-2</v>
      </c>
      <c r="AA74" s="8">
        <f>+CONSOLIDATE!AD74-CONSOLIDATE!AE74</f>
        <v>-0.35000000000000009</v>
      </c>
      <c r="AB74" s="4">
        <f>+CONSOLIDATE!AE74-CONSOLIDATE!AF74</f>
        <v>6.0000000000000053E-2</v>
      </c>
      <c r="AC74" s="9">
        <f>+CONSOLIDATE!AF74-CONSOLIDATE!AG74</f>
        <v>0.14999999999999991</v>
      </c>
    </row>
    <row r="75" spans="1:29" hidden="1" x14ac:dyDescent="0.3">
      <c r="A75" s="69"/>
      <c r="B75" s="82"/>
      <c r="C75" s="71"/>
      <c r="D75" s="61">
        <v>73</v>
      </c>
      <c r="E75" s="33" t="s">
        <v>82</v>
      </c>
      <c r="F75" s="8">
        <f>CONSOLIDATE!C75-CONSOLIDATE!B75</f>
        <v>0</v>
      </c>
      <c r="G75" s="4"/>
      <c r="H75" s="9"/>
      <c r="I75" s="8">
        <f>+CONSOLIDATE!F75-CONSOLIDATE!G75</f>
        <v>0</v>
      </c>
      <c r="J75" s="4"/>
      <c r="K75" s="9"/>
      <c r="L75" s="8">
        <f>+CONSOLIDATE!J75-CONSOLIDATE!K75</f>
        <v>0.28000000000000025</v>
      </c>
      <c r="M75" s="4"/>
      <c r="N75" s="9"/>
      <c r="O75" s="8">
        <f>+CONSOLIDATE!N75-CONSOLIDATE!O75</f>
        <v>0.26000000000000023</v>
      </c>
      <c r="P75" s="4"/>
      <c r="Q75" s="9"/>
      <c r="R75" s="8">
        <f>+CONSOLIDATE!R75-CONSOLIDATE!S75</f>
        <v>-0.37999999999999989</v>
      </c>
      <c r="S75" s="4"/>
      <c r="T75" s="9"/>
      <c r="U75" s="8">
        <f>+CONSOLIDATE!V75-CONSOLIDATE!W75</f>
        <v>9.9999999999997868E-3</v>
      </c>
      <c r="V75" s="4"/>
      <c r="W75" s="9"/>
      <c r="X75" s="8">
        <f>+CONSOLIDATE!Z75-CONSOLIDATE!AA75</f>
        <v>6.999999999999984E-2</v>
      </c>
      <c r="Y75" s="4"/>
      <c r="Z75" s="9"/>
      <c r="AA75" s="8">
        <f>+CONSOLIDATE!AD75-CONSOLIDATE!AE75</f>
        <v>-9.9999999999999645E-2</v>
      </c>
      <c r="AB75" s="4"/>
      <c r="AC75" s="9"/>
    </row>
    <row r="76" spans="1:29" hidden="1" x14ac:dyDescent="0.3">
      <c r="A76" s="69"/>
      <c r="B76" s="82"/>
      <c r="C76" s="71"/>
      <c r="D76" s="61">
        <v>74</v>
      </c>
      <c r="E76" s="33" t="s">
        <v>83</v>
      </c>
      <c r="F76" s="8">
        <f>CONSOLIDATE!C76-CONSOLIDATE!B76</f>
        <v>48</v>
      </c>
      <c r="G76" s="4">
        <f>CONSOLIDATE!D76-CONSOLIDATE!C76</f>
        <v>-23</v>
      </c>
      <c r="H76" s="9">
        <f>CONSOLIDATE!E76-CONSOLIDATE!D76</f>
        <v>-23</v>
      </c>
      <c r="I76" s="8">
        <f>+CONSOLIDATE!F76-CONSOLIDATE!G76</f>
        <v>0.37999999999999989</v>
      </c>
      <c r="J76" s="4">
        <f>+CONSOLIDATE!G76-CONSOLIDATE!H76</f>
        <v>-0.1599999999999997</v>
      </c>
      <c r="K76" s="9">
        <f>+CONSOLIDATE!H76-CONSOLIDATE!I76</f>
        <v>6.999999999999984E-2</v>
      </c>
      <c r="L76" s="8">
        <f>+CONSOLIDATE!J76-CONSOLIDATE!K76</f>
        <v>-0.12000000000000011</v>
      </c>
      <c r="M76" s="4">
        <f>+CONSOLIDATE!K76-CONSOLIDATE!L76</f>
        <v>-0.14999999999999991</v>
      </c>
      <c r="N76" s="9">
        <f>+CONSOLIDATE!L76-CONSOLIDATE!M76</f>
        <v>-0.10000000000000009</v>
      </c>
      <c r="O76" s="8">
        <f>+CONSOLIDATE!N76-CONSOLIDATE!O76</f>
        <v>0.23999999999999977</v>
      </c>
      <c r="P76" s="4">
        <f>+CONSOLIDATE!O76-CONSOLIDATE!P76</f>
        <v>2.0000000000000018E-2</v>
      </c>
      <c r="Q76" s="9">
        <f>+CONSOLIDATE!P76-CONSOLIDATE!Q76</f>
        <v>-9.9999999999997868E-3</v>
      </c>
      <c r="R76" s="8">
        <f>+CONSOLIDATE!R76-CONSOLIDATE!S76</f>
        <v>0.45999999999999996</v>
      </c>
      <c r="S76" s="4">
        <f>+CONSOLIDATE!S76-CONSOLIDATE!T76</f>
        <v>-0.14999999999999991</v>
      </c>
      <c r="T76" s="9">
        <f>+CONSOLIDATE!T76-CONSOLIDATE!U76</f>
        <v>4.9999999999999822E-2</v>
      </c>
      <c r="U76" s="8">
        <f>+CONSOLIDATE!V76-CONSOLIDATE!W76</f>
        <v>0.27</v>
      </c>
      <c r="V76" s="4">
        <f>+CONSOLIDATE!W76-CONSOLIDATE!X76</f>
        <v>0.10000000000000009</v>
      </c>
      <c r="W76" s="9">
        <f>+CONSOLIDATE!X76-CONSOLIDATE!Y76</f>
        <v>-3.0000000000000249E-2</v>
      </c>
      <c r="X76" s="8">
        <f>+CONSOLIDATE!Z76-CONSOLIDATE!AA76</f>
        <v>0.69</v>
      </c>
      <c r="Y76" s="4">
        <f>+CONSOLIDATE!AA76-CONSOLIDATE!AB76</f>
        <v>-0.55000000000000027</v>
      </c>
      <c r="Z76" s="9">
        <f>+CONSOLIDATE!AB76-CONSOLIDATE!AC76</f>
        <v>0.27</v>
      </c>
      <c r="AA76" s="8">
        <f>+CONSOLIDATE!AD76-CONSOLIDATE!AE76</f>
        <v>0.70000000000000018</v>
      </c>
      <c r="AB76" s="4">
        <f>+CONSOLIDATE!AE76-CONSOLIDATE!AF76</f>
        <v>-0.18000000000000016</v>
      </c>
      <c r="AC76" s="9">
        <f>+CONSOLIDATE!AF76-CONSOLIDATE!AG76</f>
        <v>0.14000000000000012</v>
      </c>
    </row>
    <row r="77" spans="1:29" hidden="1" x14ac:dyDescent="0.3">
      <c r="A77" s="69"/>
      <c r="B77" s="82"/>
      <c r="C77" s="71"/>
      <c r="D77" s="61">
        <v>75</v>
      </c>
      <c r="E77" s="33" t="s">
        <v>84</v>
      </c>
      <c r="F77" s="8">
        <f>CONSOLIDATE!C77-CONSOLIDATE!B77</f>
        <v>46</v>
      </c>
      <c r="G77" s="4">
        <f>CONSOLIDATE!D77-CONSOLIDATE!C77</f>
        <v>-21</v>
      </c>
      <c r="H77" s="9">
        <f>CONSOLIDATE!E77-CONSOLIDATE!D77</f>
        <v>-7</v>
      </c>
      <c r="I77" s="8">
        <f>+CONSOLIDATE!F77-CONSOLIDATE!G77</f>
        <v>0.35999999999999988</v>
      </c>
      <c r="J77" s="4">
        <f>+CONSOLIDATE!G77-CONSOLIDATE!H77</f>
        <v>-0.13999999999999968</v>
      </c>
      <c r="K77" s="9">
        <f>+CONSOLIDATE!H77-CONSOLIDATE!I77</f>
        <v>0.18999999999999995</v>
      </c>
      <c r="L77" s="8">
        <f>+CONSOLIDATE!J77-CONSOLIDATE!K77</f>
        <v>0.38000000000000012</v>
      </c>
      <c r="M77" s="4">
        <f>+CONSOLIDATE!K77-CONSOLIDATE!L77</f>
        <v>-0.19999999999999996</v>
      </c>
      <c r="N77" s="9">
        <f>+CONSOLIDATE!L77-CONSOLIDATE!M77</f>
        <v>-6.0000000000000053E-2</v>
      </c>
      <c r="O77" s="8">
        <f>+CONSOLIDATE!N77-CONSOLIDATE!O77</f>
        <v>0.29000000000000004</v>
      </c>
      <c r="P77" s="4">
        <f>+CONSOLIDATE!O77-CONSOLIDATE!P77</f>
        <v>-0.16000000000000014</v>
      </c>
      <c r="Q77" s="9">
        <f>+CONSOLIDATE!P77-CONSOLIDATE!Q77</f>
        <v>0.20000000000000018</v>
      </c>
      <c r="R77" s="8">
        <f>+CONSOLIDATE!R77-CONSOLIDATE!S77</f>
        <v>2.9999999999999805E-2</v>
      </c>
      <c r="S77" s="4">
        <f>+CONSOLIDATE!S77-CONSOLIDATE!T77</f>
        <v>-0.23999999999999977</v>
      </c>
      <c r="T77" s="9">
        <f>+CONSOLIDATE!T77-CONSOLIDATE!U77</f>
        <v>0.34999999999999964</v>
      </c>
      <c r="U77" s="8">
        <f>+CONSOLIDATE!V77-CONSOLIDATE!W77</f>
        <v>0.18000000000000016</v>
      </c>
      <c r="V77" s="4">
        <f>+CONSOLIDATE!W77-CONSOLIDATE!X77</f>
        <v>6.999999999999984E-2</v>
      </c>
      <c r="W77" s="9">
        <f>+CONSOLIDATE!X77-CONSOLIDATE!Y77</f>
        <v>7.0000000000000284E-2</v>
      </c>
      <c r="X77" s="8">
        <f>+CONSOLIDATE!Z77-CONSOLIDATE!AA77</f>
        <v>0.81</v>
      </c>
      <c r="Y77" s="4">
        <f>+CONSOLIDATE!AA77-CONSOLIDATE!AB77</f>
        <v>-0.10000000000000009</v>
      </c>
      <c r="Z77" s="9">
        <f>+CONSOLIDATE!AB77-CONSOLIDATE!AC77</f>
        <v>9.0000000000000302E-2</v>
      </c>
      <c r="AA77" s="8">
        <f>+CONSOLIDATE!AD77-CONSOLIDATE!AE77</f>
        <v>0.54</v>
      </c>
      <c r="AB77" s="4">
        <f>+CONSOLIDATE!AE77-CONSOLIDATE!AF77</f>
        <v>-0.18000000000000016</v>
      </c>
      <c r="AC77" s="9">
        <f>+CONSOLIDATE!AF77-CONSOLIDATE!AG77</f>
        <v>0.41000000000000014</v>
      </c>
    </row>
    <row r="78" spans="1:29" hidden="1" x14ac:dyDescent="0.3">
      <c r="A78" s="69"/>
      <c r="B78" s="82"/>
      <c r="C78" s="71"/>
      <c r="D78" s="61">
        <v>76</v>
      </c>
      <c r="E78" s="33" t="s">
        <v>85</v>
      </c>
      <c r="F78" s="8">
        <f>CONSOLIDATE!C78-CONSOLIDATE!B78</f>
        <v>35</v>
      </c>
      <c r="G78" s="4">
        <f>CONSOLIDATE!D78-CONSOLIDATE!C78</f>
        <v>-27</v>
      </c>
      <c r="H78" s="9">
        <f>CONSOLIDATE!E78-CONSOLIDATE!D78</f>
        <v>-15</v>
      </c>
      <c r="I78" s="8">
        <f>+CONSOLIDATE!F78-CONSOLIDATE!G78</f>
        <v>0.31999999999999984</v>
      </c>
      <c r="J78" s="4">
        <f>+CONSOLIDATE!G78-CONSOLIDATE!H78</f>
        <v>-0.18999999999999995</v>
      </c>
      <c r="K78" s="9">
        <f>+CONSOLIDATE!H78-CONSOLIDATE!I78</f>
        <v>6.0000000000000053E-2</v>
      </c>
      <c r="L78" s="8">
        <f>+CONSOLIDATE!J78-CONSOLIDATE!K78</f>
        <v>0.29000000000000004</v>
      </c>
      <c r="M78" s="4">
        <f>+CONSOLIDATE!K78-CONSOLIDATE!L78</f>
        <v>4.0000000000000036E-2</v>
      </c>
      <c r="N78" s="9">
        <f>+CONSOLIDATE!L78-CONSOLIDATE!M78</f>
        <v>-0.31000000000000005</v>
      </c>
      <c r="O78" s="8">
        <f>+CONSOLIDATE!N78-CONSOLIDATE!O78</f>
        <v>0.43999999999999995</v>
      </c>
      <c r="P78" s="4">
        <f>+CONSOLIDATE!O78-CONSOLIDATE!P78</f>
        <v>-0.27</v>
      </c>
      <c r="Q78" s="9">
        <f>+CONSOLIDATE!P78-CONSOLIDATE!Q78</f>
        <v>-6.999999999999984E-2</v>
      </c>
      <c r="R78" s="8">
        <f>+CONSOLIDATE!R78-CONSOLIDATE!S78</f>
        <v>0.39999999999999991</v>
      </c>
      <c r="S78" s="4">
        <f>+CONSOLIDATE!S78-CONSOLIDATE!T78</f>
        <v>-0.50999999999999979</v>
      </c>
      <c r="T78" s="9">
        <f>+CONSOLIDATE!T78-CONSOLIDATE!U78</f>
        <v>0.35999999999999988</v>
      </c>
      <c r="U78" s="8">
        <f>+CONSOLIDATE!V78-CONSOLIDATE!W78</f>
        <v>0.42999999999999972</v>
      </c>
      <c r="V78" s="4">
        <f>+CONSOLIDATE!W78-CONSOLIDATE!X78</f>
        <v>-0.19999999999999973</v>
      </c>
      <c r="W78" s="9">
        <f>+CONSOLIDATE!X78-CONSOLIDATE!Y78</f>
        <v>-6.0000000000000053E-2</v>
      </c>
      <c r="X78" s="8">
        <f>+CONSOLIDATE!Z78-CONSOLIDATE!AA78</f>
        <v>0.35000000000000009</v>
      </c>
      <c r="Y78" s="4">
        <f>+CONSOLIDATE!AA78-CONSOLIDATE!AB78</f>
        <v>-0.27</v>
      </c>
      <c r="Z78" s="9">
        <f>+CONSOLIDATE!AB78-CONSOLIDATE!AC78</f>
        <v>0.29999999999999982</v>
      </c>
      <c r="AA78" s="8">
        <f>+CONSOLIDATE!AD78-CONSOLIDATE!AE78</f>
        <v>0</v>
      </c>
      <c r="AB78" s="4">
        <f>+CONSOLIDATE!AE78-CONSOLIDATE!AF78</f>
        <v>0.13000000000000034</v>
      </c>
      <c r="AC78" s="9">
        <f>+CONSOLIDATE!AF78-CONSOLIDATE!AG78</f>
        <v>2.0000000000000018E-2</v>
      </c>
    </row>
    <row r="79" spans="1:29" hidden="1" x14ac:dyDescent="0.3">
      <c r="A79" s="69"/>
      <c r="B79" s="82"/>
      <c r="C79" s="71"/>
      <c r="D79" s="61">
        <v>77</v>
      </c>
      <c r="E79" s="33" t="s">
        <v>86</v>
      </c>
      <c r="F79" s="8">
        <f>CONSOLIDATE!C79-CONSOLIDATE!B79</f>
        <v>-3</v>
      </c>
      <c r="G79" s="4">
        <f>CONSOLIDATE!D79-CONSOLIDATE!C79</f>
        <v>16</v>
      </c>
      <c r="H79" s="9">
        <f>CONSOLIDATE!E79-CONSOLIDATE!D79</f>
        <v>-15</v>
      </c>
      <c r="I79" s="8">
        <f>+CONSOLIDATE!F79-CONSOLIDATE!G79</f>
        <v>0</v>
      </c>
      <c r="J79" s="4">
        <f>+CONSOLIDATE!G79-CONSOLIDATE!H79</f>
        <v>0.16999999999999993</v>
      </c>
      <c r="K79" s="9">
        <f>+CONSOLIDATE!H79-CONSOLIDATE!I79</f>
        <v>0.10000000000000009</v>
      </c>
      <c r="L79" s="8">
        <f>+CONSOLIDATE!J79-CONSOLIDATE!K79</f>
        <v>0.12999999999999989</v>
      </c>
      <c r="M79" s="4">
        <f>+CONSOLIDATE!K79-CONSOLIDATE!L79</f>
        <v>0.29000000000000004</v>
      </c>
      <c r="N79" s="9">
        <f>+CONSOLIDATE!L79-CONSOLIDATE!M79</f>
        <v>6.0000000000000053E-2</v>
      </c>
      <c r="O79" s="8">
        <f>+CONSOLIDATE!N79-CONSOLIDATE!O79</f>
        <v>-4.9999999999999822E-2</v>
      </c>
      <c r="P79" s="4">
        <f>+CONSOLIDATE!O79-CONSOLIDATE!P79</f>
        <v>0.21999999999999975</v>
      </c>
      <c r="Q79" s="9">
        <f>+CONSOLIDATE!P79-CONSOLIDATE!Q79</f>
        <v>0.24000000000000021</v>
      </c>
      <c r="R79" s="8">
        <f>+CONSOLIDATE!R79-CONSOLIDATE!S79</f>
        <v>5.0000000000000266E-2</v>
      </c>
      <c r="S79" s="4">
        <f>+CONSOLIDATE!S79-CONSOLIDATE!T79</f>
        <v>0.6599999999999997</v>
      </c>
      <c r="T79" s="9">
        <f>+CONSOLIDATE!T79-CONSOLIDATE!U79</f>
        <v>-0.45999999999999996</v>
      </c>
      <c r="U79" s="8">
        <f>+CONSOLIDATE!V79-CONSOLIDATE!W79</f>
        <v>-9.9999999999999645E-2</v>
      </c>
      <c r="V79" s="4">
        <f>+CONSOLIDATE!W79-CONSOLIDATE!X79</f>
        <v>3.9999999999999591E-2</v>
      </c>
      <c r="W79" s="9">
        <f>+CONSOLIDATE!X79-CONSOLIDATE!Y79</f>
        <v>0.24000000000000021</v>
      </c>
      <c r="X79" s="8">
        <f>+CONSOLIDATE!Z79-CONSOLIDATE!AA79</f>
        <v>-0.11999999999999966</v>
      </c>
      <c r="Y79" s="4">
        <f>+CONSOLIDATE!AA79-CONSOLIDATE!AB79</f>
        <v>8.9999999999999858E-2</v>
      </c>
      <c r="Z79" s="9">
        <f>+CONSOLIDATE!AB79-CONSOLIDATE!AC79</f>
        <v>0.2799999999999998</v>
      </c>
      <c r="AA79" s="8">
        <f>+CONSOLIDATE!AD79-CONSOLIDATE!AE79</f>
        <v>5.0000000000000266E-2</v>
      </c>
      <c r="AB79" s="4">
        <f>+CONSOLIDATE!AE79-CONSOLIDATE!AF79</f>
        <v>-0.33000000000000007</v>
      </c>
      <c r="AC79" s="9">
        <f>+CONSOLIDATE!AF79-CONSOLIDATE!AG79</f>
        <v>0.29000000000000004</v>
      </c>
    </row>
    <row r="80" spans="1:29" x14ac:dyDescent="0.3">
      <c r="A80" s="69">
        <v>71</v>
      </c>
      <c r="B80" s="83">
        <v>76</v>
      </c>
      <c r="C80" s="71">
        <v>59</v>
      </c>
      <c r="D80" s="98">
        <v>78</v>
      </c>
      <c r="E80" s="33" t="s">
        <v>87</v>
      </c>
      <c r="F80" s="8">
        <f>CONSOLIDATE!C80-CONSOLIDATE!B80</f>
        <v>35</v>
      </c>
      <c r="G80" s="4">
        <f>CONSOLIDATE!D80-CONSOLIDATE!C80</f>
        <v>-37</v>
      </c>
      <c r="H80" s="9">
        <f>CONSOLIDATE!E80-CONSOLIDATE!D80</f>
        <v>-5</v>
      </c>
      <c r="I80" s="8">
        <f>+CONSOLIDATE!F80-CONSOLIDATE!G80</f>
        <v>0.29999999999999982</v>
      </c>
      <c r="J80" s="4">
        <f>+CONSOLIDATE!G80-CONSOLIDATE!H80</f>
        <v>-0.27</v>
      </c>
      <c r="K80" s="9">
        <f>+CONSOLIDATE!H80-CONSOLIDATE!I80</f>
        <v>0.18000000000000016</v>
      </c>
      <c r="L80" s="8">
        <f>+CONSOLIDATE!J80-CONSOLIDATE!K80</f>
        <v>0.13000000000000034</v>
      </c>
      <c r="M80" s="4">
        <f>+CONSOLIDATE!K80-CONSOLIDATE!L80</f>
        <v>-1.0000000000000231E-2</v>
      </c>
      <c r="N80" s="9">
        <f>+CONSOLIDATE!L80-CONSOLIDATE!M80</f>
        <v>0.16999999999999993</v>
      </c>
      <c r="O80" s="8">
        <f>+CONSOLIDATE!N80-CONSOLIDATE!O80</f>
        <v>4.9999999999999822E-2</v>
      </c>
      <c r="P80" s="4">
        <f>+CONSOLIDATE!O80-CONSOLIDATE!P80</f>
        <v>-2.9999999999999805E-2</v>
      </c>
      <c r="Q80" s="9">
        <f>+CONSOLIDATE!P80-CONSOLIDATE!Q80</f>
        <v>-3.0000000000000249E-2</v>
      </c>
      <c r="R80" s="8">
        <f>+CONSOLIDATE!R80-CONSOLIDATE!S80</f>
        <v>0.52</v>
      </c>
      <c r="S80" s="4">
        <f>+CONSOLIDATE!S80-CONSOLIDATE!T80</f>
        <v>-0.56000000000000005</v>
      </c>
      <c r="T80" s="9">
        <f>+CONSOLIDATE!T80-CONSOLIDATE!U80</f>
        <v>0.58000000000000007</v>
      </c>
      <c r="U80" s="8">
        <f>+CONSOLIDATE!V80-CONSOLIDATE!W80</f>
        <v>0.26999999999999957</v>
      </c>
      <c r="V80" s="4">
        <f>+CONSOLIDATE!W80-CONSOLIDATE!X80</f>
        <v>-9.9999999999999645E-2</v>
      </c>
      <c r="W80" s="9">
        <f>+CONSOLIDATE!X80-CONSOLIDATE!Y80</f>
        <v>-3.0000000000000249E-2</v>
      </c>
      <c r="X80" s="8">
        <f>+CONSOLIDATE!Z80-CONSOLIDATE!AA80</f>
        <v>0.30000000000000027</v>
      </c>
      <c r="Y80" s="4">
        <f>+CONSOLIDATE!AA80-CONSOLIDATE!AB80</f>
        <v>-0.13000000000000034</v>
      </c>
      <c r="Z80" s="9">
        <f>+CONSOLIDATE!AB80-CONSOLIDATE!AC80</f>
        <v>5.0000000000000266E-2</v>
      </c>
      <c r="AA80" s="8">
        <f>+CONSOLIDATE!AD80-CONSOLIDATE!AE80</f>
        <v>0.48</v>
      </c>
      <c r="AB80" s="4">
        <f>+CONSOLIDATE!AE80-CONSOLIDATE!AF80</f>
        <v>-0.71999999999999975</v>
      </c>
      <c r="AC80" s="9">
        <f>+CONSOLIDATE!AF80-CONSOLIDATE!AG80</f>
        <v>0.22999999999999998</v>
      </c>
    </row>
    <row r="81" spans="1:29" hidden="1" x14ac:dyDescent="0.3">
      <c r="A81" s="69"/>
      <c r="B81" s="82"/>
      <c r="C81" s="71"/>
      <c r="D81" s="61">
        <v>79</v>
      </c>
      <c r="E81" s="33" t="s">
        <v>88</v>
      </c>
      <c r="F81" s="8">
        <f>CONSOLIDATE!C81-CONSOLIDATE!B81</f>
        <v>4</v>
      </c>
      <c r="G81" s="4">
        <f>CONSOLIDATE!D81-CONSOLIDATE!C81</f>
        <v>26</v>
      </c>
      <c r="H81" s="9">
        <f>CONSOLIDATE!E81-CONSOLIDATE!D81</f>
        <v>-7</v>
      </c>
      <c r="I81" s="8">
        <f>+CONSOLIDATE!F81-CONSOLIDATE!G81</f>
        <v>2.9999999999999805E-2</v>
      </c>
      <c r="J81" s="4">
        <f>+CONSOLIDATE!G81-CONSOLIDATE!H81</f>
        <v>0.20000000000000018</v>
      </c>
      <c r="K81" s="9">
        <f>+CONSOLIDATE!H81-CONSOLIDATE!I81</f>
        <v>0.16999999999999993</v>
      </c>
      <c r="L81" s="8">
        <f>+CONSOLIDATE!J81-CONSOLIDATE!K81</f>
        <v>2.0000000000000018E-2</v>
      </c>
      <c r="M81" s="4">
        <f>+CONSOLIDATE!K81-CONSOLIDATE!L81</f>
        <v>0.14999999999999991</v>
      </c>
      <c r="N81" s="9">
        <f>+CONSOLIDATE!L81-CONSOLIDATE!M81</f>
        <v>-6.0000000000000053E-2</v>
      </c>
      <c r="O81" s="8">
        <f>+CONSOLIDATE!N81-CONSOLIDATE!O81</f>
        <v>0.10000000000000009</v>
      </c>
      <c r="P81" s="4">
        <f>+CONSOLIDATE!O81-CONSOLIDATE!P81</f>
        <v>-6.0000000000000053E-2</v>
      </c>
      <c r="Q81" s="9">
        <f>+CONSOLIDATE!P81-CONSOLIDATE!Q81</f>
        <v>0.14999999999999991</v>
      </c>
      <c r="R81" s="8">
        <f>+CONSOLIDATE!R81-CONSOLIDATE!S81</f>
        <v>-2.9999999999999805E-2</v>
      </c>
      <c r="S81" s="4">
        <f>+CONSOLIDATE!S81-CONSOLIDATE!T81</f>
        <v>0.45999999999999996</v>
      </c>
      <c r="T81" s="9">
        <f>+CONSOLIDATE!T81-CONSOLIDATE!U81</f>
        <v>0.31999999999999984</v>
      </c>
      <c r="U81" s="8">
        <f>+CONSOLIDATE!V81-CONSOLIDATE!W81</f>
        <v>-0.10999999999999988</v>
      </c>
      <c r="V81" s="4">
        <f>+CONSOLIDATE!W81-CONSOLIDATE!X81</f>
        <v>0.16000000000000014</v>
      </c>
      <c r="W81" s="9">
        <f>+CONSOLIDATE!X81-CONSOLIDATE!Y81</f>
        <v>0.18999999999999995</v>
      </c>
      <c r="X81" s="8">
        <f>+CONSOLIDATE!Z81-CONSOLIDATE!AA81</f>
        <v>0.28000000000000025</v>
      </c>
      <c r="Y81" s="4">
        <f>+CONSOLIDATE!AA81-CONSOLIDATE!AB81</f>
        <v>-0.26000000000000023</v>
      </c>
      <c r="Z81" s="9">
        <f>+CONSOLIDATE!AB81-CONSOLIDATE!AC81</f>
        <v>0.95000000000000018</v>
      </c>
      <c r="AA81" s="8">
        <f>+CONSOLIDATE!AD81-CONSOLIDATE!AE81</f>
        <v>-4.9999999999999822E-2</v>
      </c>
      <c r="AB81" s="4">
        <f>+CONSOLIDATE!AE81-CONSOLIDATE!AF81</f>
        <v>0.62999999999999989</v>
      </c>
      <c r="AC81" s="9">
        <f>+CONSOLIDATE!AF81-CONSOLIDATE!AG81</f>
        <v>-0.52</v>
      </c>
    </row>
    <row r="82" spans="1:29" x14ac:dyDescent="0.3">
      <c r="A82" s="69">
        <v>148</v>
      </c>
      <c r="B82" s="82">
        <v>151</v>
      </c>
      <c r="C82" s="71">
        <v>139</v>
      </c>
      <c r="D82" s="98">
        <v>80</v>
      </c>
      <c r="E82" s="13" t="s">
        <v>89</v>
      </c>
      <c r="F82" s="8">
        <f>CONSOLIDATE!C82-CONSOLIDATE!B82</f>
        <v>59</v>
      </c>
      <c r="G82" s="4">
        <f>CONSOLIDATE!D82-CONSOLIDATE!C82</f>
        <v>12</v>
      </c>
      <c r="H82" s="9">
        <f>CONSOLIDATE!E82-CONSOLIDATE!D82</f>
        <v>-3</v>
      </c>
      <c r="I82" s="8">
        <f>+CONSOLIDATE!F82-CONSOLIDATE!G82</f>
        <v>0.48999999999999977</v>
      </c>
      <c r="J82" s="4">
        <f>+CONSOLIDATE!G82-CONSOLIDATE!H82</f>
        <v>0.22999999999999998</v>
      </c>
      <c r="K82" s="9">
        <f>+CONSOLIDATE!H82-CONSOLIDATE!I82</f>
        <v>0.27</v>
      </c>
      <c r="L82" s="8">
        <f>+CONSOLIDATE!J82-CONSOLIDATE!K82</f>
        <v>0.31000000000000005</v>
      </c>
      <c r="M82" s="4">
        <f>+CONSOLIDATE!K82-CONSOLIDATE!L82</f>
        <v>0.56999999999999984</v>
      </c>
      <c r="N82" s="9">
        <f>+CONSOLIDATE!L82-CONSOLIDATE!M82</f>
        <v>-0.17999999999999994</v>
      </c>
      <c r="O82" s="6">
        <f>+CONSOLIDATE!N82-CONSOLIDATE!O82</f>
        <v>0.43999999999999995</v>
      </c>
      <c r="P82" s="5">
        <f>+CONSOLIDATE!O82-CONSOLIDATE!P82</f>
        <v>0.25999999999999979</v>
      </c>
      <c r="Q82" s="7">
        <f>+CONSOLIDATE!P82-CONSOLIDATE!Q82</f>
        <v>9.000000000000008E-2</v>
      </c>
      <c r="R82" s="8">
        <f>+CONSOLIDATE!R82-CONSOLIDATE!S82</f>
        <v>0.50999999999999979</v>
      </c>
      <c r="S82" s="4">
        <f>+CONSOLIDATE!S82-CONSOLIDATE!T82</f>
        <v>-0.60999999999999988</v>
      </c>
      <c r="T82" s="9">
        <f>+CONSOLIDATE!T82-CONSOLIDATE!U82</f>
        <v>1.21</v>
      </c>
      <c r="U82" s="8">
        <f>+CONSOLIDATE!V82-CONSOLIDATE!W82</f>
        <v>0.58000000000000007</v>
      </c>
      <c r="V82" s="4">
        <f>+CONSOLIDATE!W82-CONSOLIDATE!X82</f>
        <v>0.20999999999999996</v>
      </c>
      <c r="W82" s="9">
        <f>+CONSOLIDATE!X82-CONSOLIDATE!Y82</f>
        <v>0.18000000000000016</v>
      </c>
      <c r="X82" s="8">
        <f>+CONSOLIDATE!Z82-CONSOLIDATE!AA82</f>
        <v>0.54999999999999982</v>
      </c>
      <c r="Y82" s="4">
        <f>+CONSOLIDATE!AA82-CONSOLIDATE!AB82</f>
        <v>0.40000000000000013</v>
      </c>
      <c r="Z82" s="9">
        <f>+CONSOLIDATE!AB82-CONSOLIDATE!AC82</f>
        <v>0.3899999999999999</v>
      </c>
      <c r="AA82" s="8">
        <f>+CONSOLIDATE!AD82-CONSOLIDATE!AE82</f>
        <v>0.58000000000000007</v>
      </c>
      <c r="AB82" s="4">
        <f>+CONSOLIDATE!AE82-CONSOLIDATE!AF82</f>
        <v>0.71</v>
      </c>
      <c r="AC82" s="9">
        <f>+CONSOLIDATE!AF82-CONSOLIDATE!AG82</f>
        <v>-0.33000000000000007</v>
      </c>
    </row>
    <row r="83" spans="1:29" ht="28.8" hidden="1" x14ac:dyDescent="0.3">
      <c r="A83" s="69"/>
      <c r="B83" s="82"/>
      <c r="C83" s="71"/>
      <c r="D83" s="61">
        <v>81</v>
      </c>
      <c r="E83" s="33" t="s">
        <v>90</v>
      </c>
      <c r="F83" s="8">
        <f>CONSOLIDATE!C83-CONSOLIDATE!B83</f>
        <v>-26</v>
      </c>
      <c r="G83" s="4">
        <f>CONSOLIDATE!D83-CONSOLIDATE!C83</f>
        <v>32</v>
      </c>
      <c r="H83" s="9">
        <f>CONSOLIDATE!E83-CONSOLIDATE!D83</f>
        <v>1</v>
      </c>
      <c r="I83" s="8">
        <f>+CONSOLIDATE!F83-CONSOLIDATE!G83</f>
        <v>-0.24000000000000021</v>
      </c>
      <c r="J83" s="4">
        <f>+CONSOLIDATE!G83-CONSOLIDATE!H83</f>
        <v>0.33000000000000007</v>
      </c>
      <c r="K83" s="9">
        <f>+CONSOLIDATE!H83-CONSOLIDATE!I83</f>
        <v>0.20000000000000018</v>
      </c>
      <c r="L83" s="8">
        <f>+CONSOLIDATE!J83-CONSOLIDATE!K83</f>
        <v>-0.23999999999999977</v>
      </c>
      <c r="M83" s="4">
        <f>+CONSOLIDATE!K83-CONSOLIDATE!L83</f>
        <v>0.31999999999999984</v>
      </c>
      <c r="N83" s="9">
        <f>+CONSOLIDATE!L83-CONSOLIDATE!M83</f>
        <v>1.0000000000000231E-2</v>
      </c>
      <c r="O83" s="8">
        <f>+CONSOLIDATE!N83-CONSOLIDATE!O83</f>
        <v>-0.31000000000000005</v>
      </c>
      <c r="P83" s="4">
        <f>+CONSOLIDATE!O83-CONSOLIDATE!P83</f>
        <v>0.63999999999999968</v>
      </c>
      <c r="Q83" s="9">
        <f>+CONSOLIDATE!P83-CONSOLIDATE!Q83</f>
        <v>-3.9999999999999591E-2</v>
      </c>
      <c r="R83" s="8">
        <f>+CONSOLIDATE!R83-CONSOLIDATE!S83</f>
        <v>-0.2200000000000002</v>
      </c>
      <c r="S83" s="4">
        <f>+CONSOLIDATE!S83-CONSOLIDATE!T83</f>
        <v>-0.10000000000000009</v>
      </c>
      <c r="T83" s="9">
        <f>+CONSOLIDATE!T83-CONSOLIDATE!U83</f>
        <v>0.60000000000000009</v>
      </c>
      <c r="U83" s="8">
        <f>+CONSOLIDATE!V83-CONSOLIDATE!W83</f>
        <v>-0.20000000000000018</v>
      </c>
      <c r="V83" s="4">
        <f>+CONSOLIDATE!W83-CONSOLIDATE!X83</f>
        <v>0.63000000000000034</v>
      </c>
      <c r="W83" s="9">
        <f>+CONSOLIDATE!X83-CONSOLIDATE!Y83</f>
        <v>-7.0000000000000284E-2</v>
      </c>
      <c r="X83" s="8">
        <f>+CONSOLIDATE!Z83-CONSOLIDATE!AA83</f>
        <v>-0.26000000000000023</v>
      </c>
      <c r="Y83" s="4">
        <f>+CONSOLIDATE!AA83-CONSOLIDATE!AB83</f>
        <v>0.12999999999999989</v>
      </c>
      <c r="Z83" s="9">
        <f>+CONSOLIDATE!AB83-CONSOLIDATE!AC83</f>
        <v>0.39000000000000012</v>
      </c>
      <c r="AA83" s="8">
        <f>+CONSOLIDATE!AD83-CONSOLIDATE!AE83</f>
        <v>-0.16999999999999993</v>
      </c>
      <c r="AB83" s="4">
        <f>+CONSOLIDATE!AE83-CONSOLIDATE!AF83</f>
        <v>0.42999999999999972</v>
      </c>
      <c r="AC83" s="9">
        <f>+CONSOLIDATE!AF83-CONSOLIDATE!AG83</f>
        <v>0.18000000000000016</v>
      </c>
    </row>
    <row r="84" spans="1:29" hidden="1" x14ac:dyDescent="0.3">
      <c r="A84" s="69"/>
      <c r="B84" s="82"/>
      <c r="C84" s="71"/>
      <c r="D84" s="61">
        <v>82</v>
      </c>
      <c r="E84" s="33" t="s">
        <v>91</v>
      </c>
      <c r="F84" s="8">
        <f>CONSOLIDATE!C84-CONSOLIDATE!B84</f>
        <v>22</v>
      </c>
      <c r="G84" s="4">
        <f>CONSOLIDATE!D84-CONSOLIDATE!C84</f>
        <v>21</v>
      </c>
      <c r="H84" s="9"/>
      <c r="I84" s="8">
        <f>+CONSOLIDATE!F84-CONSOLIDATE!G84</f>
        <v>0.20000000000000018</v>
      </c>
      <c r="J84" s="4">
        <f>+CONSOLIDATE!G84-CONSOLIDATE!H84</f>
        <v>0.14999999999999991</v>
      </c>
      <c r="K84" s="9"/>
      <c r="L84" s="8">
        <f>+CONSOLIDATE!J84-CONSOLIDATE!K84</f>
        <v>0.71</v>
      </c>
      <c r="M84" s="4">
        <f>+CONSOLIDATE!K84-CONSOLIDATE!L84</f>
        <v>-9.9999999999997868E-3</v>
      </c>
      <c r="N84" s="9"/>
      <c r="O84" s="8">
        <f>+CONSOLIDATE!N84-CONSOLIDATE!O84</f>
        <v>8.9999999999999858E-2</v>
      </c>
      <c r="P84" s="4">
        <f>+CONSOLIDATE!O84-CONSOLIDATE!P84</f>
        <v>0.31000000000000005</v>
      </c>
      <c r="Q84" s="9"/>
      <c r="R84" s="8">
        <f>+CONSOLIDATE!R84-CONSOLIDATE!S84</f>
        <v>0.44999999999999973</v>
      </c>
      <c r="S84" s="4">
        <f>+CONSOLIDATE!S84-CONSOLIDATE!T84</f>
        <v>5.0000000000000266E-2</v>
      </c>
      <c r="T84" s="9"/>
      <c r="U84" s="8">
        <f>+CONSOLIDATE!V84-CONSOLIDATE!W84</f>
        <v>0.10999999999999988</v>
      </c>
      <c r="V84" s="4">
        <f>+CONSOLIDATE!W84-CONSOLIDATE!X84</f>
        <v>0.39000000000000012</v>
      </c>
      <c r="W84" s="9"/>
      <c r="X84" s="8">
        <f>+CONSOLIDATE!Z84-CONSOLIDATE!AA84</f>
        <v>0.27</v>
      </c>
      <c r="Y84" s="4">
        <f>+CONSOLIDATE!AA84-CONSOLIDATE!AB84</f>
        <v>1.0000000000000231E-2</v>
      </c>
      <c r="Z84" s="9"/>
      <c r="AA84" s="8">
        <f>+CONSOLIDATE!AD84-CONSOLIDATE!AE84</f>
        <v>-0.45000000000000018</v>
      </c>
      <c r="AB84" s="4">
        <f>+CONSOLIDATE!AE84-CONSOLIDATE!AF84</f>
        <v>0.12999999999999989</v>
      </c>
      <c r="AC84" s="9"/>
    </row>
    <row r="85" spans="1:29" x14ac:dyDescent="0.3">
      <c r="A85" s="74">
        <v>81</v>
      </c>
      <c r="B85" s="82">
        <v>129</v>
      </c>
      <c r="C85" s="71">
        <v>101</v>
      </c>
      <c r="D85" s="98">
        <v>83</v>
      </c>
      <c r="E85" s="33" t="s">
        <v>92</v>
      </c>
      <c r="F85" s="8">
        <f>CONSOLIDATE!C85-CONSOLIDATE!B85</f>
        <v>18</v>
      </c>
      <c r="G85" s="4">
        <f>CONSOLIDATE!D85-CONSOLIDATE!C85</f>
        <v>28</v>
      </c>
      <c r="H85" s="9">
        <f>CONSOLIDATE!E85-CONSOLIDATE!D85</f>
        <v>-48</v>
      </c>
      <c r="I85" s="8">
        <f>+CONSOLIDATE!F85-CONSOLIDATE!G85</f>
        <v>0.18000000000000016</v>
      </c>
      <c r="J85" s="4">
        <f>+CONSOLIDATE!G85-CONSOLIDATE!H85</f>
        <v>0.18999999999999995</v>
      </c>
      <c r="K85" s="9">
        <f>+CONSOLIDATE!H85-CONSOLIDATE!I85</f>
        <v>-0.12999999999999989</v>
      </c>
      <c r="L85" s="8">
        <f>+CONSOLIDATE!J85-CONSOLIDATE!K85</f>
        <v>0.37000000000000011</v>
      </c>
      <c r="M85" s="4">
        <f>+CONSOLIDATE!K85-CONSOLIDATE!L85</f>
        <v>2.0000000000000018E-2</v>
      </c>
      <c r="N85" s="9">
        <f>+CONSOLIDATE!L85-CONSOLIDATE!M85</f>
        <v>8.9999999999999858E-2</v>
      </c>
      <c r="O85" s="8">
        <f>+CONSOLIDATE!N85-CONSOLIDATE!O85</f>
        <v>0.37999999999999989</v>
      </c>
      <c r="P85" s="4">
        <f>+CONSOLIDATE!O85-CONSOLIDATE!P85</f>
        <v>8.0000000000000071E-2</v>
      </c>
      <c r="Q85" s="9">
        <f>+CONSOLIDATE!P85-CONSOLIDATE!Q85</f>
        <v>-0.17999999999999972</v>
      </c>
      <c r="R85" s="8">
        <f>+CONSOLIDATE!R85-CONSOLIDATE!S85</f>
        <v>0.2200000000000002</v>
      </c>
      <c r="S85" s="4">
        <f>+CONSOLIDATE!S85-CONSOLIDATE!T85</f>
        <v>0.41999999999999993</v>
      </c>
      <c r="T85" s="9">
        <f>+CONSOLIDATE!T85-CONSOLIDATE!U85</f>
        <v>-0.28000000000000025</v>
      </c>
      <c r="U85" s="8">
        <f>+CONSOLIDATE!V85-CONSOLIDATE!W85</f>
        <v>0.16999999999999993</v>
      </c>
      <c r="V85" s="4">
        <f>+CONSOLIDATE!W85-CONSOLIDATE!X85</f>
        <v>0.20999999999999996</v>
      </c>
      <c r="W85" s="9">
        <f>+CONSOLIDATE!X85-CONSOLIDATE!Y85</f>
        <v>-0.18000000000000016</v>
      </c>
      <c r="X85" s="8">
        <f>+CONSOLIDATE!Z85-CONSOLIDATE!AA85</f>
        <v>0.14999999999999991</v>
      </c>
      <c r="Y85" s="4">
        <f>+CONSOLIDATE!AA85-CONSOLIDATE!AB85</f>
        <v>0.27</v>
      </c>
      <c r="Z85" s="9">
        <f>+CONSOLIDATE!AB85-CONSOLIDATE!AC85</f>
        <v>-2.9999999999999805E-2</v>
      </c>
      <c r="AA85" s="8">
        <f>+CONSOLIDATE!AD85-CONSOLIDATE!AE85</f>
        <v>-0.20000000000000018</v>
      </c>
      <c r="AB85" s="4">
        <f>+CONSOLIDATE!AE85-CONSOLIDATE!AF85</f>
        <v>0.11000000000000032</v>
      </c>
      <c r="AC85" s="9">
        <f>+CONSOLIDATE!AF85-CONSOLIDATE!AG85</f>
        <v>-0.20999999999999996</v>
      </c>
    </row>
    <row r="86" spans="1:29" ht="28.8" hidden="1" x14ac:dyDescent="0.3">
      <c r="A86" s="69"/>
      <c r="B86" s="82"/>
      <c r="C86" s="71"/>
      <c r="D86" s="61">
        <v>84</v>
      </c>
      <c r="E86" s="33" t="s">
        <v>93</v>
      </c>
      <c r="F86" s="8">
        <f>CONSOLIDATE!C86-CONSOLIDATE!B86</f>
        <v>30</v>
      </c>
      <c r="G86" s="4"/>
      <c r="H86" s="9"/>
      <c r="I86" s="8">
        <f>+CONSOLIDATE!F86-CONSOLIDATE!G86</f>
        <v>0.25</v>
      </c>
      <c r="J86" s="4"/>
      <c r="K86" s="9"/>
      <c r="L86" s="8">
        <f>+CONSOLIDATE!J86-CONSOLIDATE!K86</f>
        <v>8.9999999999999858E-2</v>
      </c>
      <c r="M86" s="4"/>
      <c r="N86" s="9"/>
      <c r="O86" s="8">
        <f>+CONSOLIDATE!N86-CONSOLIDATE!O86</f>
        <v>0.34999999999999964</v>
      </c>
      <c r="P86" s="4"/>
      <c r="Q86" s="9"/>
      <c r="R86" s="8">
        <f>+CONSOLIDATE!R86-CONSOLIDATE!S86</f>
        <v>0.62000000000000011</v>
      </c>
      <c r="S86" s="4"/>
      <c r="T86" s="9"/>
      <c r="U86" s="8">
        <f>+CONSOLIDATE!V86-CONSOLIDATE!W86</f>
        <v>8.0000000000000071E-2</v>
      </c>
      <c r="V86" s="4"/>
      <c r="W86" s="9"/>
      <c r="X86" s="8">
        <f>+CONSOLIDATE!Z86-CONSOLIDATE!AA86</f>
        <v>0.35000000000000009</v>
      </c>
      <c r="Y86" s="4"/>
      <c r="Z86" s="9"/>
      <c r="AA86" s="8">
        <f>+CONSOLIDATE!AD86-CONSOLIDATE!AE86</f>
        <v>-9.9999999999997868E-3</v>
      </c>
      <c r="AB86" s="4"/>
      <c r="AC86" s="9"/>
    </row>
    <row r="87" spans="1:29" hidden="1" x14ac:dyDescent="0.3">
      <c r="A87" s="69"/>
      <c r="B87" s="82"/>
      <c r="C87" s="71"/>
      <c r="D87" s="61">
        <v>85</v>
      </c>
      <c r="E87" s="33" t="s">
        <v>94</v>
      </c>
      <c r="F87" s="8">
        <f>CONSOLIDATE!C87-CONSOLIDATE!B87</f>
        <v>11</v>
      </c>
      <c r="G87" s="4">
        <f>CONSOLIDATE!D87-CONSOLIDATE!C87</f>
        <v>-63</v>
      </c>
      <c r="H87" s="9">
        <f>CONSOLIDATE!E87-CONSOLIDATE!D87</f>
        <v>65</v>
      </c>
      <c r="I87" s="8">
        <f>+CONSOLIDATE!F87-CONSOLIDATE!G87</f>
        <v>0.14999999999999991</v>
      </c>
      <c r="J87" s="4">
        <f>+CONSOLIDATE!G87-CONSOLIDATE!H87</f>
        <v>-0.75999999999999979</v>
      </c>
      <c r="K87" s="9">
        <f>+CONSOLIDATE!H87-CONSOLIDATE!I87</f>
        <v>0.96999999999999975</v>
      </c>
      <c r="L87" s="8">
        <f>+CONSOLIDATE!J87-CONSOLIDATE!K87</f>
        <v>8.0000000000000071E-2</v>
      </c>
      <c r="M87" s="4">
        <f>+CONSOLIDATE!K87-CONSOLIDATE!L87</f>
        <v>-1.06</v>
      </c>
      <c r="N87" s="9">
        <f>+CONSOLIDATE!L87-CONSOLIDATE!M87</f>
        <v>1.1000000000000001</v>
      </c>
      <c r="O87" s="8">
        <f>+CONSOLIDATE!N87-CONSOLIDATE!O87</f>
        <v>0.11999999999999966</v>
      </c>
      <c r="P87" s="4">
        <f>+CONSOLIDATE!O87-CONSOLIDATE!P87</f>
        <v>-0.63999999999999968</v>
      </c>
      <c r="Q87" s="9">
        <f>+CONSOLIDATE!P87-CONSOLIDATE!Q87</f>
        <v>0.9099999999999997</v>
      </c>
      <c r="R87" s="8">
        <f>+CONSOLIDATE!R87-CONSOLIDATE!S87</f>
        <v>-0.18000000000000016</v>
      </c>
      <c r="S87" s="4">
        <f>+CONSOLIDATE!S87-CONSOLIDATE!T87</f>
        <v>-0.16000000000000014</v>
      </c>
      <c r="T87" s="9">
        <f>+CONSOLIDATE!T87-CONSOLIDATE!U87</f>
        <v>0.37000000000000011</v>
      </c>
      <c r="U87" s="8">
        <f>+CONSOLIDATE!V87-CONSOLIDATE!W87</f>
        <v>0.51000000000000023</v>
      </c>
      <c r="V87" s="4">
        <f>+CONSOLIDATE!W87-CONSOLIDATE!X87</f>
        <v>-1.35</v>
      </c>
      <c r="W87" s="9">
        <f>+CONSOLIDATE!X87-CONSOLIDATE!Y87</f>
        <v>1.33</v>
      </c>
      <c r="X87" s="8">
        <f>+CONSOLIDATE!Z87-CONSOLIDATE!AA87</f>
        <v>0.61000000000000032</v>
      </c>
      <c r="Y87" s="4">
        <f>+CONSOLIDATE!AA87-CONSOLIDATE!AB87</f>
        <v>-0.55000000000000027</v>
      </c>
      <c r="Z87" s="9">
        <f>+CONSOLIDATE!AB87-CONSOLIDATE!AC87</f>
        <v>0.83000000000000007</v>
      </c>
      <c r="AA87" s="8">
        <f>+CONSOLIDATE!AD87-CONSOLIDATE!AE87</f>
        <v>-0.21999999999999975</v>
      </c>
      <c r="AB87" s="4">
        <f>+CONSOLIDATE!AE87-CONSOLIDATE!AF87</f>
        <v>-0.86000000000000032</v>
      </c>
      <c r="AC87" s="9">
        <f>+CONSOLIDATE!AF87-CONSOLIDATE!AG87</f>
        <v>1.3000000000000003</v>
      </c>
    </row>
    <row r="88" spans="1:29" x14ac:dyDescent="0.3">
      <c r="A88" s="69">
        <v>70</v>
      </c>
      <c r="B88" s="83">
        <v>71</v>
      </c>
      <c r="C88" s="71">
        <v>79</v>
      </c>
      <c r="D88" s="98">
        <v>86</v>
      </c>
      <c r="E88" s="33" t="s">
        <v>95</v>
      </c>
      <c r="F88" s="8">
        <f>CONSOLIDATE!C88-CONSOLIDATE!B88</f>
        <v>-7</v>
      </c>
      <c r="G88" s="4">
        <f>CONSOLIDATE!D88-CONSOLIDATE!C88</f>
        <v>-8</v>
      </c>
      <c r="H88" s="9">
        <f>CONSOLIDATE!E88-CONSOLIDATE!D88</f>
        <v>-1</v>
      </c>
      <c r="I88" s="8">
        <f>+CONSOLIDATE!F88-CONSOLIDATE!G88</f>
        <v>-4.9999999999999822E-2</v>
      </c>
      <c r="J88" s="4">
        <f>+CONSOLIDATE!G88-CONSOLIDATE!H88</f>
        <v>-1.0000000000000231E-2</v>
      </c>
      <c r="K88" s="9">
        <f>+CONSOLIDATE!H88-CONSOLIDATE!I88</f>
        <v>0.16999999999999993</v>
      </c>
      <c r="L88" s="8">
        <f>+CONSOLIDATE!J88-CONSOLIDATE!K88</f>
        <v>0.13000000000000034</v>
      </c>
      <c r="M88" s="4">
        <f>+CONSOLIDATE!K88-CONSOLIDATE!L88</f>
        <v>4.0000000000000036E-2</v>
      </c>
      <c r="N88" s="9">
        <f>+CONSOLIDATE!L88-CONSOLIDATE!M88</f>
        <v>6.999999999999984E-2</v>
      </c>
      <c r="O88" s="8">
        <f>+CONSOLIDATE!N88-CONSOLIDATE!O88</f>
        <v>-0.12000000000000011</v>
      </c>
      <c r="P88" s="4">
        <f>+CONSOLIDATE!O88-CONSOLIDATE!P88</f>
        <v>0.24000000000000021</v>
      </c>
      <c r="Q88" s="9">
        <f>+CONSOLIDATE!P88-CONSOLIDATE!Q88</f>
        <v>2.0000000000000018E-2</v>
      </c>
      <c r="R88" s="8">
        <f>+CONSOLIDATE!R88-CONSOLIDATE!S88</f>
        <v>-6.999999999999984E-2</v>
      </c>
      <c r="S88" s="4">
        <f>+CONSOLIDATE!S88-CONSOLIDATE!T88</f>
        <v>0</v>
      </c>
      <c r="T88" s="9">
        <f>+CONSOLIDATE!T88-CONSOLIDATE!U88</f>
        <v>0.21999999999999975</v>
      </c>
      <c r="U88" s="8">
        <f>+CONSOLIDATE!V88-CONSOLIDATE!W88</f>
        <v>-4.0000000000000036E-2</v>
      </c>
      <c r="V88" s="4">
        <f>+CONSOLIDATE!W88-CONSOLIDATE!X88</f>
        <v>4.9999999999999822E-2</v>
      </c>
      <c r="W88" s="9">
        <f>+CONSOLIDATE!X88-CONSOLIDATE!Y88</f>
        <v>-4.0000000000000036E-2</v>
      </c>
      <c r="X88" s="8">
        <f>+CONSOLIDATE!Z88-CONSOLIDATE!AA88</f>
        <v>8.9999999999999858E-2</v>
      </c>
      <c r="Y88" s="4">
        <f>+CONSOLIDATE!AA88-CONSOLIDATE!AB88</f>
        <v>-0.25999999999999979</v>
      </c>
      <c r="Z88" s="9">
        <f>+CONSOLIDATE!AB88-CONSOLIDATE!AC88</f>
        <v>0.38999999999999968</v>
      </c>
      <c r="AA88" s="8">
        <f>+CONSOLIDATE!AD88-CONSOLIDATE!AE88</f>
        <v>-0.23999999999999977</v>
      </c>
      <c r="AB88" s="4">
        <f>+CONSOLIDATE!AE88-CONSOLIDATE!AF88</f>
        <v>-0.12999999999999989</v>
      </c>
      <c r="AC88" s="9">
        <f>+CONSOLIDATE!AF88-CONSOLIDATE!AG88</f>
        <v>0.2799999999999998</v>
      </c>
    </row>
    <row r="89" spans="1:29" hidden="1" x14ac:dyDescent="0.3">
      <c r="A89" s="69"/>
      <c r="B89" s="82"/>
      <c r="C89" s="71"/>
      <c r="D89" s="61">
        <v>87</v>
      </c>
      <c r="E89" s="33" t="s">
        <v>96</v>
      </c>
      <c r="F89" s="8">
        <f>CONSOLIDATE!C89-CONSOLIDATE!B89</f>
        <v>-5</v>
      </c>
      <c r="G89" s="4">
        <f>CONSOLIDATE!D89-CONSOLIDATE!C89</f>
        <v>-26</v>
      </c>
      <c r="H89" s="9">
        <f>CONSOLIDATE!E89-CONSOLIDATE!D89</f>
        <v>16</v>
      </c>
      <c r="I89" s="8">
        <f>+CONSOLIDATE!F89-CONSOLIDATE!G89</f>
        <v>-4.9999999999999822E-2</v>
      </c>
      <c r="J89" s="4">
        <f>+CONSOLIDATE!G89-CONSOLIDATE!H89</f>
        <v>-0.16000000000000014</v>
      </c>
      <c r="K89" s="9">
        <f>+CONSOLIDATE!H89-CONSOLIDATE!I89</f>
        <v>0.36000000000000032</v>
      </c>
      <c r="L89" s="8">
        <f>+CONSOLIDATE!J89-CONSOLIDATE!K89</f>
        <v>-8.0000000000000071E-2</v>
      </c>
      <c r="M89" s="4">
        <f>+CONSOLIDATE!K89-CONSOLIDATE!L89</f>
        <v>-0.13999999999999968</v>
      </c>
      <c r="N89" s="9">
        <f>+CONSOLIDATE!L89-CONSOLIDATE!M89</f>
        <v>0.11999999999999966</v>
      </c>
      <c r="O89" s="8">
        <f>+CONSOLIDATE!N89-CONSOLIDATE!O89</f>
        <v>-0.16999999999999993</v>
      </c>
      <c r="P89" s="4">
        <f>+CONSOLIDATE!O89-CONSOLIDATE!P89</f>
        <v>4.0000000000000036E-2</v>
      </c>
      <c r="Q89" s="9">
        <f>+CONSOLIDATE!P89-CONSOLIDATE!Q89</f>
        <v>0.12999999999999989</v>
      </c>
      <c r="R89" s="8">
        <f>+CONSOLIDATE!R89-CONSOLIDATE!S89</f>
        <v>-0.2200000000000002</v>
      </c>
      <c r="S89" s="4">
        <f>+CONSOLIDATE!S89-CONSOLIDATE!T89</f>
        <v>0.20999999999999996</v>
      </c>
      <c r="T89" s="9">
        <f>+CONSOLIDATE!T89-CONSOLIDATE!U89</f>
        <v>0.11000000000000032</v>
      </c>
      <c r="U89" s="8">
        <f>+CONSOLIDATE!V89-CONSOLIDATE!W89</f>
        <v>0.33000000000000007</v>
      </c>
      <c r="V89" s="4">
        <f>+CONSOLIDATE!W89-CONSOLIDATE!X89</f>
        <v>-0.27</v>
      </c>
      <c r="W89" s="9">
        <f>+CONSOLIDATE!X89-CONSOLIDATE!Y89</f>
        <v>0.36999999999999966</v>
      </c>
      <c r="X89" s="8">
        <f>+CONSOLIDATE!Z89-CONSOLIDATE!AA89</f>
        <v>2.0000000000000018E-2</v>
      </c>
      <c r="Y89" s="4">
        <f>+CONSOLIDATE!AA89-CONSOLIDATE!AB89</f>
        <v>-0.31999999999999984</v>
      </c>
      <c r="Z89" s="9">
        <f>+CONSOLIDATE!AB89-CONSOLIDATE!AC89</f>
        <v>0.56000000000000005</v>
      </c>
      <c r="AA89" s="8">
        <f>+CONSOLIDATE!AD89-CONSOLIDATE!AE89</f>
        <v>-0.14999999999999991</v>
      </c>
      <c r="AB89" s="4">
        <f>+CONSOLIDATE!AE89-CONSOLIDATE!AF89</f>
        <v>-0.52</v>
      </c>
      <c r="AC89" s="9">
        <f>+CONSOLIDATE!AF89-CONSOLIDATE!AG89</f>
        <v>0.81999999999999984</v>
      </c>
    </row>
    <row r="90" spans="1:29" hidden="1" x14ac:dyDescent="0.3">
      <c r="A90" s="69"/>
      <c r="B90" s="82"/>
      <c r="C90" s="71"/>
      <c r="D90" s="61">
        <v>88</v>
      </c>
      <c r="E90" s="33" t="s">
        <v>97</v>
      </c>
      <c r="F90" s="8">
        <f>CONSOLIDATE!C90-CONSOLIDATE!B90</f>
        <v>-2</v>
      </c>
      <c r="G90" s="4">
        <f>CONSOLIDATE!D90-CONSOLIDATE!C90</f>
        <v>-24</v>
      </c>
      <c r="H90" s="9">
        <f>CONSOLIDATE!E90-CONSOLIDATE!D90</f>
        <v>71</v>
      </c>
      <c r="I90" s="8">
        <f>+CONSOLIDATE!F90-CONSOLIDATE!G90</f>
        <v>1.0000000000000231E-2</v>
      </c>
      <c r="J90" s="4">
        <f>+CONSOLIDATE!G90-CONSOLIDATE!H90</f>
        <v>-0.14000000000000012</v>
      </c>
      <c r="K90" s="9">
        <f>+CONSOLIDATE!H90-CONSOLIDATE!I90</f>
        <v>0.71</v>
      </c>
      <c r="L90" s="8">
        <f>+CONSOLIDATE!J90-CONSOLIDATE!K90</f>
        <v>-0.25</v>
      </c>
      <c r="M90" s="4">
        <f>+CONSOLIDATE!K90-CONSOLIDATE!L90</f>
        <v>0.20000000000000018</v>
      </c>
      <c r="N90" s="9">
        <f>+CONSOLIDATE!L90-CONSOLIDATE!M90</f>
        <v>0.47</v>
      </c>
      <c r="O90" s="8">
        <f>+CONSOLIDATE!N90-CONSOLIDATE!O90</f>
        <v>-0.2200000000000002</v>
      </c>
      <c r="P90" s="4">
        <f>+CONSOLIDATE!O90-CONSOLIDATE!P90</f>
        <v>-6.0000000000000053E-2</v>
      </c>
      <c r="Q90" s="9">
        <f>+CONSOLIDATE!P90-CONSOLIDATE!Q90</f>
        <v>0.8</v>
      </c>
      <c r="R90" s="8">
        <f>+CONSOLIDATE!R90-CONSOLIDATE!S90</f>
        <v>1.0000000000000231E-2</v>
      </c>
      <c r="S90" s="4">
        <f>+CONSOLIDATE!S90-CONSOLIDATE!T90</f>
        <v>-0.62000000000000011</v>
      </c>
      <c r="T90" s="9">
        <f>+CONSOLIDATE!T90-CONSOLIDATE!U90</f>
        <v>1.19</v>
      </c>
      <c r="U90" s="8">
        <f>+CONSOLIDATE!V90-CONSOLIDATE!W90</f>
        <v>-2.9999999999999805E-2</v>
      </c>
      <c r="V90" s="4">
        <f>+CONSOLIDATE!W90-CONSOLIDATE!X90</f>
        <v>0.14999999999999991</v>
      </c>
      <c r="W90" s="9">
        <f>+CONSOLIDATE!X90-CONSOLIDATE!Y90</f>
        <v>0.55000000000000027</v>
      </c>
      <c r="X90" s="8">
        <f>+CONSOLIDATE!Z90-CONSOLIDATE!AA90</f>
        <v>0</v>
      </c>
      <c r="Y90" s="4">
        <f>+CONSOLIDATE!AA90-CONSOLIDATE!AB90</f>
        <v>0.12999999999999989</v>
      </c>
      <c r="Z90" s="9">
        <f>+CONSOLIDATE!AB90-CONSOLIDATE!AC90</f>
        <v>0.51000000000000023</v>
      </c>
      <c r="AA90" s="8">
        <f>+CONSOLIDATE!AD90-CONSOLIDATE!AE90</f>
        <v>0.51000000000000023</v>
      </c>
      <c r="AB90" s="4">
        <f>+CONSOLIDATE!AE90-CONSOLIDATE!AF90</f>
        <v>-0.52</v>
      </c>
      <c r="AC90" s="9">
        <f>+CONSOLIDATE!AF90-CONSOLIDATE!AG90</f>
        <v>0.60000000000000009</v>
      </c>
    </row>
    <row r="91" spans="1:29" hidden="1" x14ac:dyDescent="0.3">
      <c r="A91" s="69"/>
      <c r="B91" s="82"/>
      <c r="C91" s="71"/>
      <c r="D91" s="61">
        <v>89</v>
      </c>
      <c r="E91" s="33" t="s">
        <v>98</v>
      </c>
      <c r="F91" s="8">
        <f>CONSOLIDATE!C91-CONSOLIDATE!B91</f>
        <v>-8</v>
      </c>
      <c r="G91" s="4">
        <f>CONSOLIDATE!D91-CONSOLIDATE!C91</f>
        <v>56</v>
      </c>
      <c r="H91" s="9">
        <f>CONSOLIDATE!E91-CONSOLIDATE!D91</f>
        <v>-45</v>
      </c>
      <c r="I91" s="8">
        <f>+CONSOLIDATE!F91-CONSOLIDATE!G91</f>
        <v>-4.9999999999999822E-2</v>
      </c>
      <c r="J91" s="4">
        <f>+CONSOLIDATE!G91-CONSOLIDATE!H91</f>
        <v>0.45999999999999996</v>
      </c>
      <c r="K91" s="9">
        <f>+CONSOLIDATE!H91-CONSOLIDATE!I91</f>
        <v>-0.10999999999999988</v>
      </c>
      <c r="L91" s="8">
        <f>+CONSOLIDATE!J91-CONSOLIDATE!K91</f>
        <v>-2.0000000000000018E-2</v>
      </c>
      <c r="M91" s="4">
        <f>+CONSOLIDATE!K91-CONSOLIDATE!L91</f>
        <v>0.62000000000000011</v>
      </c>
      <c r="N91" s="9">
        <f>+CONSOLIDATE!L91-CONSOLIDATE!M91</f>
        <v>-0.29000000000000004</v>
      </c>
      <c r="O91" s="8">
        <f>+CONSOLIDATE!N91-CONSOLIDATE!O91</f>
        <v>-0.27</v>
      </c>
      <c r="P91" s="4">
        <f>+CONSOLIDATE!O91-CONSOLIDATE!P91</f>
        <v>0.62000000000000011</v>
      </c>
      <c r="Q91" s="9">
        <f>+CONSOLIDATE!P91-CONSOLIDATE!Q91</f>
        <v>-0.25</v>
      </c>
      <c r="R91" s="8">
        <f>+CONSOLIDATE!R91-CONSOLIDATE!S91</f>
        <v>-0.43999999999999995</v>
      </c>
      <c r="S91" s="4">
        <f>+CONSOLIDATE!S91-CONSOLIDATE!T91</f>
        <v>0.52</v>
      </c>
      <c r="T91" s="9">
        <f>+CONSOLIDATE!T91-CONSOLIDATE!U91</f>
        <v>0.16999999999999993</v>
      </c>
      <c r="U91" s="8">
        <f>+CONSOLIDATE!V91-CONSOLIDATE!W91</f>
        <v>0.11000000000000032</v>
      </c>
      <c r="V91" s="4">
        <f>+CONSOLIDATE!W91-CONSOLIDATE!X91</f>
        <v>0.71</v>
      </c>
      <c r="W91" s="9">
        <f>+CONSOLIDATE!X91-CONSOLIDATE!Y91</f>
        <v>-0.36000000000000032</v>
      </c>
      <c r="X91" s="8">
        <f>+CONSOLIDATE!Z91-CONSOLIDATE!AA91</f>
        <v>0.10999999999999988</v>
      </c>
      <c r="Y91" s="4">
        <f>+CONSOLIDATE!AA91-CONSOLIDATE!AB91</f>
        <v>0.41999999999999993</v>
      </c>
      <c r="Z91" s="9">
        <f>+CONSOLIDATE!AB91-CONSOLIDATE!AC91</f>
        <v>-0.35000000000000009</v>
      </c>
      <c r="AA91" s="8">
        <f>+CONSOLIDATE!AD91-CONSOLIDATE!AE91</f>
        <v>0.2200000000000002</v>
      </c>
      <c r="AB91" s="4">
        <f>+CONSOLIDATE!AE91-CONSOLIDATE!AF91</f>
        <v>-8.0000000000000071E-2</v>
      </c>
      <c r="AC91" s="9">
        <f>+CONSOLIDATE!AF91-CONSOLIDATE!AG91</f>
        <v>0.29000000000000004</v>
      </c>
    </row>
    <row r="92" spans="1:29" ht="28.8" hidden="1" x14ac:dyDescent="0.3">
      <c r="A92" s="69"/>
      <c r="B92" s="82"/>
      <c r="C92" s="71"/>
      <c r="D92" s="61">
        <v>90</v>
      </c>
      <c r="E92" s="33" t="s">
        <v>99</v>
      </c>
      <c r="F92" s="8">
        <f>CONSOLIDATE!C92-CONSOLIDATE!B92</f>
        <v>5</v>
      </c>
      <c r="G92" s="4">
        <f>CONSOLIDATE!D92-CONSOLIDATE!C92</f>
        <v>-1</v>
      </c>
      <c r="H92" s="9">
        <f>CONSOLIDATE!E92-CONSOLIDATE!D92</f>
        <v>5</v>
      </c>
      <c r="I92" s="8">
        <f>+CONSOLIDATE!F92-CONSOLIDATE!G92</f>
        <v>0.10999999999999988</v>
      </c>
      <c r="J92" s="4">
        <f>+CONSOLIDATE!G92-CONSOLIDATE!H92</f>
        <v>-2.9999999999999805E-2</v>
      </c>
      <c r="K92" s="9">
        <f>+CONSOLIDATE!H92-CONSOLIDATE!I92</f>
        <v>0.23999999999999977</v>
      </c>
      <c r="L92" s="8">
        <f>+CONSOLIDATE!J92-CONSOLIDATE!K92</f>
        <v>0.16000000000000014</v>
      </c>
      <c r="M92" s="4">
        <f>+CONSOLIDATE!K92-CONSOLIDATE!L92</f>
        <v>-0.10999999999999988</v>
      </c>
      <c r="N92" s="9">
        <f>+CONSOLIDATE!L92-CONSOLIDATE!M92</f>
        <v>0.20999999999999996</v>
      </c>
      <c r="O92" s="6">
        <f>+CONSOLIDATE!N92-CONSOLIDATE!O92</f>
        <v>0.13999999999999968</v>
      </c>
      <c r="P92" s="5">
        <f>+CONSOLIDATE!O92-CONSOLIDATE!P92</f>
        <v>7.0000000000000284E-2</v>
      </c>
      <c r="Q92" s="7">
        <f>+CONSOLIDATE!P92-CONSOLIDATE!Q92</f>
        <v>0.14999999999999991</v>
      </c>
      <c r="R92" s="8">
        <f>+CONSOLIDATE!R92-CONSOLIDATE!S92</f>
        <v>5.0000000000000266E-2</v>
      </c>
      <c r="S92" s="4">
        <f>+CONSOLIDATE!S92-CONSOLIDATE!T92</f>
        <v>-0.13000000000000034</v>
      </c>
      <c r="T92" s="9">
        <f>+CONSOLIDATE!T92-CONSOLIDATE!U92</f>
        <v>0.24000000000000021</v>
      </c>
      <c r="U92" s="8">
        <f>+CONSOLIDATE!V92-CONSOLIDATE!W92</f>
        <v>9.0000000000000302E-2</v>
      </c>
      <c r="V92" s="4">
        <f>+CONSOLIDATE!W92-CONSOLIDATE!X92</f>
        <v>0.14000000000000012</v>
      </c>
      <c r="W92" s="9">
        <f>+CONSOLIDATE!X92-CONSOLIDATE!Y92</f>
        <v>4.9999999999999822E-2</v>
      </c>
      <c r="X92" s="8">
        <f>+CONSOLIDATE!Z92-CONSOLIDATE!AA92</f>
        <v>9.0000000000000302E-2</v>
      </c>
      <c r="Y92" s="4">
        <f>+CONSOLIDATE!AA92-CONSOLIDATE!AB92</f>
        <v>0.1599999999999997</v>
      </c>
      <c r="Z92" s="9">
        <f>+CONSOLIDATE!AB92-CONSOLIDATE!AC92</f>
        <v>0.43000000000000016</v>
      </c>
      <c r="AA92" s="8">
        <f>+CONSOLIDATE!AD92-CONSOLIDATE!AE92</f>
        <v>0.12000000000000011</v>
      </c>
      <c r="AB92" s="4">
        <f>+CONSOLIDATE!AE92-CONSOLIDATE!AF92</f>
        <v>-0.20999999999999996</v>
      </c>
      <c r="AC92" s="9">
        <f>+CONSOLIDATE!AF92-CONSOLIDATE!AG92</f>
        <v>0.29000000000000004</v>
      </c>
    </row>
    <row r="93" spans="1:29" x14ac:dyDescent="0.3">
      <c r="A93" s="74">
        <v>79</v>
      </c>
      <c r="B93" s="83">
        <v>77</v>
      </c>
      <c r="C93" s="71">
        <v>56</v>
      </c>
      <c r="D93" s="98">
        <v>91</v>
      </c>
      <c r="E93" s="33" t="s">
        <v>100</v>
      </c>
      <c r="F93" s="8">
        <f>CONSOLIDATE!C93-CONSOLIDATE!B93</f>
        <v>-35</v>
      </c>
      <c r="G93" s="4">
        <f>CONSOLIDATE!D93-CONSOLIDATE!C93</f>
        <v>21</v>
      </c>
      <c r="H93" s="9">
        <f>CONSOLIDATE!E93-CONSOLIDATE!D93</f>
        <v>2</v>
      </c>
      <c r="I93" s="8">
        <f>+CONSOLIDATE!F93-CONSOLIDATE!G93</f>
        <v>-0.29999999999999982</v>
      </c>
      <c r="J93" s="4">
        <f>+CONSOLIDATE!G93-CONSOLIDATE!H93</f>
        <v>0.22999999999999998</v>
      </c>
      <c r="K93" s="9">
        <f>+CONSOLIDATE!H93-CONSOLIDATE!I93</f>
        <v>0.24000000000000021</v>
      </c>
      <c r="L93" s="8">
        <f>+CONSOLIDATE!J93-CONSOLIDATE!K93</f>
        <v>-0.60000000000000009</v>
      </c>
      <c r="M93" s="4">
        <f>+CONSOLIDATE!K93-CONSOLIDATE!L93</f>
        <v>0.28000000000000025</v>
      </c>
      <c r="N93" s="9">
        <f>+CONSOLIDATE!L93-CONSOLIDATE!M93</f>
        <v>0.41999999999999993</v>
      </c>
      <c r="O93" s="8">
        <f>+CONSOLIDATE!N93-CONSOLIDATE!O93</f>
        <v>-0.36000000000000032</v>
      </c>
      <c r="P93" s="4">
        <f>+CONSOLIDATE!O93-CONSOLIDATE!P93</f>
        <v>0.29000000000000004</v>
      </c>
      <c r="Q93" s="9">
        <f>+CONSOLIDATE!P93-CONSOLIDATE!Q93</f>
        <v>0.20000000000000018</v>
      </c>
      <c r="R93" s="8">
        <f>+CONSOLIDATE!R93-CONSOLIDATE!S93</f>
        <v>-0.27</v>
      </c>
      <c r="S93" s="4">
        <f>+CONSOLIDATE!S93-CONSOLIDATE!T93</f>
        <v>0.14000000000000012</v>
      </c>
      <c r="T93" s="9">
        <f>+CONSOLIDATE!T93-CONSOLIDATE!U93</f>
        <v>0.37000000000000011</v>
      </c>
      <c r="U93" s="8">
        <f>+CONSOLIDATE!V93-CONSOLIDATE!W93</f>
        <v>-0.39999999999999991</v>
      </c>
      <c r="V93" s="4">
        <f>+CONSOLIDATE!W93-CONSOLIDATE!X93</f>
        <v>0.39000000000000012</v>
      </c>
      <c r="W93" s="9">
        <f>+CONSOLIDATE!X93-CONSOLIDATE!Y93</f>
        <v>0.13999999999999968</v>
      </c>
      <c r="X93" s="8">
        <f>+CONSOLIDATE!Z93-CONSOLIDATE!AA93</f>
        <v>-8.9999999999999858E-2</v>
      </c>
      <c r="Y93" s="4">
        <f>+CONSOLIDATE!AA93-CONSOLIDATE!AB93</f>
        <v>0.20000000000000018</v>
      </c>
      <c r="Z93" s="9">
        <f>+CONSOLIDATE!AB93-CONSOLIDATE!AC93</f>
        <v>0.20999999999999996</v>
      </c>
      <c r="AA93" s="8">
        <f>+CONSOLIDATE!AD93-CONSOLIDATE!AE93</f>
        <v>-0.10000000000000009</v>
      </c>
      <c r="AB93" s="4">
        <f>+CONSOLIDATE!AE93-CONSOLIDATE!AF93</f>
        <v>0.10000000000000009</v>
      </c>
      <c r="AC93" s="9">
        <f>+CONSOLIDATE!AF93-CONSOLIDATE!AG93</f>
        <v>6.0000000000000053E-2</v>
      </c>
    </row>
    <row r="94" spans="1:29" x14ac:dyDescent="0.3">
      <c r="A94" s="97">
        <v>131</v>
      </c>
      <c r="B94" s="44">
        <v>111</v>
      </c>
      <c r="C94" s="62">
        <v>100</v>
      </c>
      <c r="D94" s="94">
        <v>92</v>
      </c>
      <c r="E94" s="13" t="s">
        <v>101</v>
      </c>
      <c r="F94" s="6">
        <f>CONSOLIDATE!C94-CONSOLIDATE!B94</f>
        <v>8</v>
      </c>
      <c r="G94" s="5">
        <f>CONSOLIDATE!D94-CONSOLIDATE!C94</f>
        <v>11</v>
      </c>
      <c r="H94" s="7">
        <f>CONSOLIDATE!E94-CONSOLIDATE!D94</f>
        <v>20</v>
      </c>
      <c r="I94" s="8">
        <f>+CONSOLIDATE!F94-CONSOLIDATE!G94</f>
        <v>0.10999999999999988</v>
      </c>
      <c r="J94" s="4">
        <f>+CONSOLIDATE!G94-CONSOLIDATE!H94</f>
        <v>4.0000000000000036E-2</v>
      </c>
      <c r="K94" s="9">
        <f>+CONSOLIDATE!H94-CONSOLIDATE!I94</f>
        <v>0.37999999999999989</v>
      </c>
      <c r="L94" s="8">
        <f>+CONSOLIDATE!J94-CONSOLIDATE!K94</f>
        <v>0.35000000000000009</v>
      </c>
      <c r="M94" s="4">
        <f>+CONSOLIDATE!K94-CONSOLIDATE!L94</f>
        <v>0.16999999999999993</v>
      </c>
      <c r="N94" s="9">
        <f>+CONSOLIDATE!L94-CONSOLIDATE!M94</f>
        <v>0</v>
      </c>
      <c r="O94" s="8">
        <f>+CONSOLIDATE!N94-CONSOLIDATE!O94</f>
        <v>0</v>
      </c>
      <c r="P94" s="4">
        <f>+CONSOLIDATE!O94-CONSOLIDATE!P94</f>
        <v>6.0000000000000053E-2</v>
      </c>
      <c r="Q94" s="9">
        <f>+CONSOLIDATE!P94-CONSOLIDATE!Q94</f>
        <v>0.53999999999999981</v>
      </c>
      <c r="R94" s="8">
        <f>+CONSOLIDATE!R94-CONSOLIDATE!S94</f>
        <v>0.10000000000000009</v>
      </c>
      <c r="S94" s="4">
        <f>+CONSOLIDATE!S94-CONSOLIDATE!T94</f>
        <v>0.21999999999999975</v>
      </c>
      <c r="T94" s="9">
        <f>+CONSOLIDATE!T94-CONSOLIDATE!U94</f>
        <v>0.43000000000000016</v>
      </c>
      <c r="U94" s="8">
        <f>+CONSOLIDATE!V94-CONSOLIDATE!W94</f>
        <v>0.35000000000000009</v>
      </c>
      <c r="V94" s="4">
        <f>+CONSOLIDATE!W94-CONSOLIDATE!X94</f>
        <v>-0.18999999999999995</v>
      </c>
      <c r="W94" s="9">
        <f>+CONSOLIDATE!X94-CONSOLIDATE!Y94</f>
        <v>0.48</v>
      </c>
      <c r="X94" s="8">
        <f>+CONSOLIDATE!Z94-CONSOLIDATE!AA94</f>
        <v>-6.999999999999984E-2</v>
      </c>
      <c r="Y94" s="4">
        <f>+CONSOLIDATE!AA94-CONSOLIDATE!AB94</f>
        <v>0.31000000000000005</v>
      </c>
      <c r="Z94" s="9">
        <f>+CONSOLIDATE!AB94-CONSOLIDATE!AC94</f>
        <v>3.9999999999999591E-2</v>
      </c>
      <c r="AA94" s="8">
        <f>+CONSOLIDATE!AD94-CONSOLIDATE!AE94</f>
        <v>-6.999999999999984E-2</v>
      </c>
      <c r="AB94" s="4">
        <f>+CONSOLIDATE!AE94-CONSOLIDATE!AF94</f>
        <v>-0.33000000000000007</v>
      </c>
      <c r="AC94" s="9">
        <f>+CONSOLIDATE!AF94-CONSOLIDATE!AG94</f>
        <v>0.7799999999999998</v>
      </c>
    </row>
    <row r="95" spans="1:29" x14ac:dyDescent="0.3">
      <c r="A95" s="69">
        <v>126</v>
      </c>
      <c r="B95" s="82">
        <v>152</v>
      </c>
      <c r="C95" s="71">
        <v>89</v>
      </c>
      <c r="D95" s="94">
        <v>93</v>
      </c>
      <c r="E95" s="33" t="s">
        <v>102</v>
      </c>
      <c r="F95" s="8">
        <f>CONSOLIDATE!C95-CONSOLIDATE!B95</f>
        <v>-4</v>
      </c>
      <c r="G95" s="4">
        <f>CONSOLIDATE!D95-CONSOLIDATE!C95</f>
        <v>63</v>
      </c>
      <c r="H95" s="9">
        <f>CONSOLIDATE!E95-CONSOLIDATE!D95</f>
        <v>-26</v>
      </c>
      <c r="I95" s="8">
        <f>+CONSOLIDATE!F95-CONSOLIDATE!G95</f>
        <v>1.0000000000000231E-2</v>
      </c>
      <c r="J95" s="4">
        <f>+CONSOLIDATE!G95-CONSOLIDATE!H95</f>
        <v>0.62999999999999989</v>
      </c>
      <c r="K95" s="9">
        <f>+CONSOLIDATE!H95-CONSOLIDATE!I95</f>
        <v>-0.14000000000000012</v>
      </c>
      <c r="L95" s="8">
        <f>+CONSOLIDATE!J95-CONSOLIDATE!K95</f>
        <v>-0.45999999999999996</v>
      </c>
      <c r="M95" s="4">
        <f>+CONSOLIDATE!K95-CONSOLIDATE!L95</f>
        <v>1.05</v>
      </c>
      <c r="N95" s="9">
        <f>+CONSOLIDATE!L95-CONSOLIDATE!M95</f>
        <v>-0.46000000000000019</v>
      </c>
      <c r="O95" s="8">
        <f>+CONSOLIDATE!N95-CONSOLIDATE!O95</f>
        <v>-0.15000000000000036</v>
      </c>
      <c r="P95" s="4">
        <f>+CONSOLIDATE!O95-CONSOLIDATE!P95</f>
        <v>1.0100000000000002</v>
      </c>
      <c r="Q95" s="9">
        <f>+CONSOLIDATE!P95-CONSOLIDATE!Q95</f>
        <v>-0.29000000000000004</v>
      </c>
      <c r="R95" s="8">
        <f>+CONSOLIDATE!R95-CONSOLIDATE!S95</f>
        <v>0.20999999999999996</v>
      </c>
      <c r="S95" s="4">
        <f>+CONSOLIDATE!S95-CONSOLIDATE!T95</f>
        <v>0.29000000000000004</v>
      </c>
      <c r="T95" s="9">
        <f>+CONSOLIDATE!T95-CONSOLIDATE!U95</f>
        <v>6.0000000000000053E-2</v>
      </c>
      <c r="U95" s="8">
        <f>+CONSOLIDATE!V95-CONSOLIDATE!W95</f>
        <v>4.0000000000000036E-2</v>
      </c>
      <c r="V95" s="4">
        <f>+CONSOLIDATE!W95-CONSOLIDATE!X95</f>
        <v>0.60999999999999988</v>
      </c>
      <c r="W95" s="9">
        <f>+CONSOLIDATE!X95-CONSOLIDATE!Y95</f>
        <v>0.20999999999999996</v>
      </c>
      <c r="X95" s="8">
        <f>+CONSOLIDATE!Z95-CONSOLIDATE!AA95</f>
        <v>-0.29000000000000004</v>
      </c>
      <c r="Y95" s="4">
        <f>+CONSOLIDATE!AA95-CONSOLIDATE!AB95</f>
        <v>0.81</v>
      </c>
      <c r="Z95" s="9">
        <f>+CONSOLIDATE!AB95-CONSOLIDATE!AC95</f>
        <v>0.20999999999999996</v>
      </c>
      <c r="AA95" s="8">
        <f>+CONSOLIDATE!AD95-CONSOLIDATE!AE95</f>
        <v>0.62999999999999989</v>
      </c>
      <c r="AB95" s="4">
        <f>+CONSOLIDATE!AE95-CONSOLIDATE!AF95</f>
        <v>0.14000000000000012</v>
      </c>
      <c r="AC95" s="9">
        <f>+CONSOLIDATE!AF95-CONSOLIDATE!AG95</f>
        <v>-0.62000000000000011</v>
      </c>
    </row>
    <row r="96" spans="1:29" x14ac:dyDescent="0.3">
      <c r="A96" s="69">
        <v>106</v>
      </c>
      <c r="B96" s="82">
        <v>104</v>
      </c>
      <c r="C96" s="71">
        <v>132</v>
      </c>
      <c r="D96" s="94">
        <v>94</v>
      </c>
      <c r="E96" s="13" t="s">
        <v>103</v>
      </c>
      <c r="F96" s="8">
        <f>CONSOLIDATE!C96-CONSOLIDATE!B96</f>
        <v>38</v>
      </c>
      <c r="G96" s="4">
        <f>CONSOLIDATE!D96-CONSOLIDATE!C96</f>
        <v>-28</v>
      </c>
      <c r="H96" s="9">
        <f>CONSOLIDATE!E96-CONSOLIDATE!D96</f>
        <v>2</v>
      </c>
      <c r="I96" s="8">
        <f>+CONSOLIDATE!F96-CONSOLIDATE!G96</f>
        <v>0.31999999999999984</v>
      </c>
      <c r="J96" s="4">
        <f>+CONSOLIDATE!G96-CONSOLIDATE!H96</f>
        <v>-0.23999999999999977</v>
      </c>
      <c r="K96" s="9">
        <f>+CONSOLIDATE!H96-CONSOLIDATE!I96</f>
        <v>0.25999999999999979</v>
      </c>
      <c r="L96" s="8">
        <f>+CONSOLIDATE!J96-CONSOLIDATE!K96</f>
        <v>0.29000000000000004</v>
      </c>
      <c r="M96" s="4">
        <f>+CONSOLIDATE!K96-CONSOLIDATE!L96</f>
        <v>6.0000000000000053E-2</v>
      </c>
      <c r="N96" s="9">
        <f>+CONSOLIDATE!L96-CONSOLIDATE!M96</f>
        <v>-3.0000000000000249E-2</v>
      </c>
      <c r="O96" s="6">
        <f>+CONSOLIDATE!N96-CONSOLIDATE!O96</f>
        <v>0.10999999999999988</v>
      </c>
      <c r="P96" s="5">
        <f>+CONSOLIDATE!O96-CONSOLIDATE!P96</f>
        <v>0.39000000000000012</v>
      </c>
      <c r="Q96" s="7">
        <f>+CONSOLIDATE!P96-CONSOLIDATE!Q96</f>
        <v>0.10999999999999988</v>
      </c>
      <c r="R96" s="8">
        <f>+CONSOLIDATE!R96-CONSOLIDATE!S96</f>
        <v>1.06</v>
      </c>
      <c r="S96" s="4">
        <f>+CONSOLIDATE!S96-CONSOLIDATE!T96</f>
        <v>-0.75</v>
      </c>
      <c r="T96" s="9">
        <f>+CONSOLIDATE!T96-CONSOLIDATE!U96</f>
        <v>0.4700000000000002</v>
      </c>
      <c r="U96" s="8">
        <f>+CONSOLIDATE!V96-CONSOLIDATE!W96</f>
        <v>0.29000000000000004</v>
      </c>
      <c r="V96" s="4">
        <f>+CONSOLIDATE!W96-CONSOLIDATE!X96</f>
        <v>-2.0000000000000018E-2</v>
      </c>
      <c r="W96" s="9">
        <f>+CONSOLIDATE!X96-CONSOLIDATE!Y96</f>
        <v>-4.0000000000000036E-2</v>
      </c>
      <c r="X96" s="8">
        <f>+CONSOLIDATE!Z96-CONSOLIDATE!AA96</f>
        <v>-8.9999999999999858E-2</v>
      </c>
      <c r="Y96" s="4">
        <f>+CONSOLIDATE!AA96-CONSOLIDATE!AB96</f>
        <v>-0.56000000000000005</v>
      </c>
      <c r="Z96" s="9">
        <f>+CONSOLIDATE!AB96-CONSOLIDATE!AC96</f>
        <v>0.5</v>
      </c>
      <c r="AA96" s="8">
        <f>+CONSOLIDATE!AD96-CONSOLIDATE!AE96</f>
        <v>0.14999999999999991</v>
      </c>
      <c r="AB96" s="4">
        <f>+CONSOLIDATE!AE96-CONSOLIDATE!AF96</f>
        <v>-0.42999999999999972</v>
      </c>
      <c r="AC96" s="9">
        <f>+CONSOLIDATE!AF96-CONSOLIDATE!AG96</f>
        <v>0.43999999999999995</v>
      </c>
    </row>
    <row r="97" spans="1:29" x14ac:dyDescent="0.3">
      <c r="A97" s="69">
        <v>122</v>
      </c>
      <c r="B97" s="82">
        <v>107</v>
      </c>
      <c r="C97" s="71">
        <v>0</v>
      </c>
      <c r="D97" s="94">
        <v>95</v>
      </c>
      <c r="E97" s="33" t="s">
        <v>104</v>
      </c>
      <c r="F97" s="8"/>
      <c r="G97" s="4"/>
      <c r="H97" s="9">
        <f>CONSOLIDATE!E97-CONSOLIDATE!D97</f>
        <v>15</v>
      </c>
      <c r="I97" s="8"/>
      <c r="J97" s="4"/>
      <c r="K97" s="9">
        <f>+CONSOLIDATE!H97-CONSOLIDATE!I97</f>
        <v>0.33000000000000007</v>
      </c>
      <c r="L97" s="8"/>
      <c r="M97" s="4"/>
      <c r="N97" s="9">
        <f>+CONSOLIDATE!L97-CONSOLIDATE!M97</f>
        <v>0.10000000000000009</v>
      </c>
      <c r="O97" s="8"/>
      <c r="P97" s="4"/>
      <c r="Q97" s="9">
        <f>+CONSOLIDATE!P97-CONSOLIDATE!Q97</f>
        <v>0.36999999999999988</v>
      </c>
      <c r="R97" s="8"/>
      <c r="S97" s="4"/>
      <c r="T97" s="9">
        <f>+CONSOLIDATE!T97-CONSOLIDATE!U97</f>
        <v>0.44999999999999973</v>
      </c>
      <c r="U97" s="8"/>
      <c r="V97" s="4"/>
      <c r="W97" s="9">
        <f>+CONSOLIDATE!X97-CONSOLIDATE!Y97</f>
        <v>-0.10000000000000009</v>
      </c>
      <c r="X97" s="8"/>
      <c r="Y97" s="4"/>
      <c r="Z97" s="9">
        <f>+CONSOLIDATE!AB97-CONSOLIDATE!AC97</f>
        <v>0.31999999999999984</v>
      </c>
      <c r="AA97" s="8"/>
      <c r="AB97" s="4"/>
      <c r="AC97" s="9">
        <f>+CONSOLIDATE!AF97-CONSOLIDATE!AG97</f>
        <v>0.71</v>
      </c>
    </row>
    <row r="98" spans="1:29" ht="15" thickBot="1" x14ac:dyDescent="0.35">
      <c r="A98" s="69">
        <v>140</v>
      </c>
      <c r="B98" s="82">
        <v>130</v>
      </c>
      <c r="C98" s="71">
        <v>125</v>
      </c>
      <c r="D98" s="95">
        <v>96</v>
      </c>
      <c r="E98" s="38" t="s">
        <v>105</v>
      </c>
      <c r="F98" s="14">
        <f>CONSOLIDATE!C98-CONSOLIDATE!B98</f>
        <v>29</v>
      </c>
      <c r="G98" s="15">
        <f>CONSOLIDATE!D98-CONSOLIDATE!C98</f>
        <v>5</v>
      </c>
      <c r="H98" s="16">
        <f>CONSOLIDATE!E98-CONSOLIDATE!D98</f>
        <v>10</v>
      </c>
      <c r="I98" s="14">
        <f>+CONSOLIDATE!F98-CONSOLIDATE!G98</f>
        <v>0.23999999999999977</v>
      </c>
      <c r="J98" s="15">
        <f>+CONSOLIDATE!G98-CONSOLIDATE!H98</f>
        <v>5.0000000000000266E-2</v>
      </c>
      <c r="K98" s="16">
        <f>+CONSOLIDATE!H98-CONSOLIDATE!I98</f>
        <v>0.29999999999999982</v>
      </c>
      <c r="L98" s="14">
        <f>+CONSOLIDATE!J98-CONSOLIDATE!K98</f>
        <v>0.45000000000000018</v>
      </c>
      <c r="M98" s="15">
        <f>+CONSOLIDATE!K98-CONSOLIDATE!L98</f>
        <v>0.28999999999999981</v>
      </c>
      <c r="N98" s="16">
        <f>+CONSOLIDATE!L98-CONSOLIDATE!M98</f>
        <v>0.36999999999999988</v>
      </c>
      <c r="O98" s="14">
        <f>+CONSOLIDATE!N98-CONSOLIDATE!O98</f>
        <v>0.52</v>
      </c>
      <c r="P98" s="15">
        <f>+CONSOLIDATE!O98-CONSOLIDATE!P98</f>
        <v>-4.0000000000000036E-2</v>
      </c>
      <c r="Q98" s="16">
        <f>+CONSOLIDATE!P98-CONSOLIDATE!Q98</f>
        <v>0.22999999999999998</v>
      </c>
      <c r="R98" s="14">
        <f>+CONSOLIDATE!R98-CONSOLIDATE!S98</f>
        <v>-0.14000000000000012</v>
      </c>
      <c r="S98" s="15">
        <f>+CONSOLIDATE!S98-CONSOLIDATE!T98</f>
        <v>-2.0000000000000018E-2</v>
      </c>
      <c r="T98" s="16">
        <f>+CONSOLIDATE!T98-CONSOLIDATE!U98</f>
        <v>0.70000000000000018</v>
      </c>
      <c r="U98" s="14">
        <f>+CONSOLIDATE!V98-CONSOLIDATE!W98</f>
        <v>0.41000000000000014</v>
      </c>
      <c r="V98" s="15">
        <f>+CONSOLIDATE!W98-CONSOLIDATE!X98</f>
        <v>-0.11000000000000032</v>
      </c>
      <c r="W98" s="16">
        <f>+CONSOLIDATE!X98-CONSOLIDATE!Y98</f>
        <v>0.32000000000000028</v>
      </c>
      <c r="X98" s="14">
        <f>+CONSOLIDATE!Z98-CONSOLIDATE!AA98</f>
        <v>8.0000000000000071E-2</v>
      </c>
      <c r="Y98" s="15">
        <f>+CONSOLIDATE!AA98-CONSOLIDATE!AB98</f>
        <v>0.20000000000000018</v>
      </c>
      <c r="Z98" s="16">
        <f>+CONSOLIDATE!AB98-CONSOLIDATE!AC98</f>
        <v>-1.0000000000000231E-2</v>
      </c>
      <c r="AA98" s="14">
        <f>+CONSOLIDATE!AD98-CONSOLIDATE!AE98</f>
        <v>0.18999999999999995</v>
      </c>
      <c r="AB98" s="15">
        <f>+CONSOLIDATE!AE98-CONSOLIDATE!AF98</f>
        <v>4.0000000000000036E-2</v>
      </c>
      <c r="AC98" s="16">
        <f>+CONSOLIDATE!AF98-CONSOLIDATE!AG98</f>
        <v>-9.9999999999997868E-3</v>
      </c>
    </row>
    <row r="99" spans="1:29" ht="15" thickBot="1" x14ac:dyDescent="0.35">
      <c r="A99" s="81">
        <v>82</v>
      </c>
      <c r="B99" s="85">
        <v>72</v>
      </c>
      <c r="C99" s="77">
        <v>64</v>
      </c>
      <c r="D99" s="77">
        <v>97</v>
      </c>
      <c r="E99" s="20" t="s">
        <v>106</v>
      </c>
      <c r="F99" s="21">
        <f>CONSOLIDATE!C99-CONSOLIDATE!B99</f>
        <v>-33</v>
      </c>
      <c r="G99" s="22">
        <f>CONSOLIDATE!D99-CONSOLIDATE!C99</f>
        <v>8</v>
      </c>
      <c r="H99" s="23">
        <f>CONSOLIDATE!E99-CONSOLIDATE!D99</f>
        <v>10</v>
      </c>
      <c r="I99" s="21">
        <f>+CONSOLIDATE!F99-CONSOLIDATE!G99</f>
        <v>-0.22999999999999998</v>
      </c>
      <c r="J99" s="22">
        <f>+CONSOLIDATE!G99-CONSOLIDATE!H99</f>
        <v>0.10000000000000009</v>
      </c>
      <c r="K99" s="23">
        <f>+CONSOLIDATE!H99-CONSOLIDATE!I99</f>
        <v>0.27</v>
      </c>
      <c r="L99" s="21">
        <f>+CONSOLIDATE!J99-CONSOLIDATE!K99</f>
        <v>-6.0000000000000053E-2</v>
      </c>
      <c r="M99" s="22">
        <f>+CONSOLIDATE!K99-CONSOLIDATE!L99</f>
        <v>0.14999999999999991</v>
      </c>
      <c r="N99" s="23">
        <f>+CONSOLIDATE!L99-CONSOLIDATE!M99</f>
        <v>0.39999999999999991</v>
      </c>
      <c r="O99" s="21">
        <f>+CONSOLIDATE!N99-CONSOLIDATE!O99</f>
        <v>-0.28000000000000025</v>
      </c>
      <c r="P99" s="22">
        <f>+CONSOLIDATE!O99-CONSOLIDATE!P99</f>
        <v>0.13000000000000034</v>
      </c>
      <c r="Q99" s="23">
        <f>+CONSOLIDATE!P99-CONSOLIDATE!Q99</f>
        <v>0.31000000000000005</v>
      </c>
      <c r="R99" s="21">
        <f>+CONSOLIDATE!R99-CONSOLIDATE!S99</f>
        <v>-3.9999999999999591E-2</v>
      </c>
      <c r="S99" s="22">
        <f>+CONSOLIDATE!S99-CONSOLIDATE!T99</f>
        <v>0.21999999999999975</v>
      </c>
      <c r="T99" s="23">
        <f>+CONSOLIDATE!T99-CONSOLIDATE!U99</f>
        <v>-6.999999999999984E-2</v>
      </c>
      <c r="U99" s="21">
        <f>+CONSOLIDATE!V99-CONSOLIDATE!W99</f>
        <v>-0.31000000000000005</v>
      </c>
      <c r="V99" s="22">
        <f>+CONSOLIDATE!W99-CONSOLIDATE!X99</f>
        <v>0.20000000000000018</v>
      </c>
      <c r="W99" s="23">
        <f>+CONSOLIDATE!X99-CONSOLIDATE!Y99</f>
        <v>0.31000000000000005</v>
      </c>
      <c r="X99" s="21">
        <f>+CONSOLIDATE!Z99-CONSOLIDATE!AA99</f>
        <v>-0.11000000000000032</v>
      </c>
      <c r="Y99" s="22">
        <f>+CONSOLIDATE!AA99-CONSOLIDATE!AB99</f>
        <v>-8.9999999999999858E-2</v>
      </c>
      <c r="Z99" s="23">
        <f>+CONSOLIDATE!AB99-CONSOLIDATE!AC99</f>
        <v>0.12000000000000011</v>
      </c>
      <c r="AA99" s="21">
        <f>+CONSOLIDATE!AD99-CONSOLIDATE!AE99</f>
        <v>-0.58000000000000007</v>
      </c>
      <c r="AB99" s="22">
        <f>+CONSOLIDATE!AE99-CONSOLIDATE!AF99</f>
        <v>-6.999999999999984E-2</v>
      </c>
      <c r="AC99" s="23">
        <f>+CONSOLIDATE!AF99-CONSOLIDATE!AG99</f>
        <v>0.58000000000000007</v>
      </c>
    </row>
    <row r="100" spans="1:29" x14ac:dyDescent="0.3">
      <c r="A100" s="69">
        <v>121</v>
      </c>
      <c r="B100" s="82">
        <v>145</v>
      </c>
      <c r="C100" s="71">
        <v>134</v>
      </c>
      <c r="D100" s="96">
        <v>98</v>
      </c>
      <c r="E100" s="35" t="s">
        <v>107</v>
      </c>
      <c r="F100" s="17">
        <f>CONSOLIDATE!C100-CONSOLIDATE!B100</f>
        <v>36</v>
      </c>
      <c r="G100" s="18">
        <f>CONSOLIDATE!D100-CONSOLIDATE!C100</f>
        <v>11</v>
      </c>
      <c r="H100" s="19">
        <f>CONSOLIDATE!E100-CONSOLIDATE!D100</f>
        <v>-24</v>
      </c>
      <c r="I100" s="17">
        <f>+CONSOLIDATE!F100-CONSOLIDATE!G100</f>
        <v>0.32000000000000028</v>
      </c>
      <c r="J100" s="18">
        <f>+CONSOLIDATE!G100-CONSOLIDATE!H100</f>
        <v>8.9999999999999858E-2</v>
      </c>
      <c r="K100" s="19">
        <f>+CONSOLIDATE!H100-CONSOLIDATE!I100</f>
        <v>-1.0000000000000231E-2</v>
      </c>
      <c r="L100" s="17">
        <f>+CONSOLIDATE!J100-CONSOLIDATE!K100</f>
        <v>0.37999999999999989</v>
      </c>
      <c r="M100" s="18">
        <f>+CONSOLIDATE!K100-CONSOLIDATE!L100</f>
        <v>-0.10000000000000009</v>
      </c>
      <c r="N100" s="19">
        <f>+CONSOLIDATE!L100-CONSOLIDATE!M100</f>
        <v>0.10000000000000009</v>
      </c>
      <c r="O100" s="17">
        <f>+CONSOLIDATE!N100-CONSOLIDATE!O100</f>
        <v>-4.9999999999999822E-2</v>
      </c>
      <c r="P100" s="18">
        <f>+CONSOLIDATE!O100-CONSOLIDATE!P100</f>
        <v>0.51</v>
      </c>
      <c r="Q100" s="19">
        <f>+CONSOLIDATE!P100-CONSOLIDATE!Q100</f>
        <v>0</v>
      </c>
      <c r="R100" s="17">
        <f>+CONSOLIDATE!R100-CONSOLIDATE!S100</f>
        <v>0.29999999999999982</v>
      </c>
      <c r="S100" s="18">
        <f>+CONSOLIDATE!S100-CONSOLIDATE!T100</f>
        <v>0.60000000000000009</v>
      </c>
      <c r="T100" s="19">
        <f>+CONSOLIDATE!T100-CONSOLIDATE!U100</f>
        <v>-0.94</v>
      </c>
      <c r="U100" s="17">
        <f>+CONSOLIDATE!V100-CONSOLIDATE!W100</f>
        <v>0.35000000000000009</v>
      </c>
      <c r="V100" s="18">
        <f>+CONSOLIDATE!W100-CONSOLIDATE!X100</f>
        <v>0.25999999999999979</v>
      </c>
      <c r="W100" s="19">
        <f>+CONSOLIDATE!X100-CONSOLIDATE!Y100</f>
        <v>-0.31000000000000005</v>
      </c>
      <c r="X100" s="17">
        <f>+CONSOLIDATE!Z100-CONSOLIDATE!AA100</f>
        <v>0.36000000000000032</v>
      </c>
      <c r="Y100" s="18">
        <f>+CONSOLIDATE!AA100-CONSOLIDATE!AB100</f>
        <v>-0.64000000000000012</v>
      </c>
      <c r="Z100" s="19">
        <f>+CONSOLIDATE!AB100-CONSOLIDATE!AC100</f>
        <v>0.64999999999999991</v>
      </c>
      <c r="AA100" s="17">
        <f>+CONSOLIDATE!AD100-CONSOLIDATE!AE100</f>
        <v>0.54</v>
      </c>
      <c r="AB100" s="18">
        <f>+CONSOLIDATE!AE100-CONSOLIDATE!AF100</f>
        <v>-0.10000000000000009</v>
      </c>
      <c r="AC100" s="19">
        <f>+CONSOLIDATE!AF100-CONSOLIDATE!AG100</f>
        <v>0.52</v>
      </c>
    </row>
    <row r="101" spans="1:29" x14ac:dyDescent="0.3">
      <c r="A101" s="69">
        <v>74</v>
      </c>
      <c r="B101" s="82">
        <v>0</v>
      </c>
      <c r="C101" s="71">
        <v>91</v>
      </c>
      <c r="D101" s="94">
        <v>99</v>
      </c>
      <c r="E101" s="33" t="s">
        <v>108</v>
      </c>
      <c r="F101" s="8">
        <f>CONSOLIDATE!C101-CONSOLIDATE!B101</f>
        <v>-8</v>
      </c>
      <c r="G101" s="4"/>
      <c r="H101" s="9"/>
      <c r="I101" s="8">
        <f>+CONSOLIDATE!F101-CONSOLIDATE!G101</f>
        <v>3.0000000000000249E-2</v>
      </c>
      <c r="J101" s="4"/>
      <c r="K101" s="9"/>
      <c r="L101" s="8">
        <f>+CONSOLIDATE!J101-CONSOLIDATE!K101</f>
        <v>0.25999999999999979</v>
      </c>
      <c r="M101" s="4"/>
      <c r="N101" s="9"/>
      <c r="O101" s="8">
        <f>+CONSOLIDATE!N101-CONSOLIDATE!O101</f>
        <v>-0.22999999999999998</v>
      </c>
      <c r="P101" s="4"/>
      <c r="Q101" s="9"/>
      <c r="R101" s="8">
        <f>+CONSOLIDATE!R101-CONSOLIDATE!S101</f>
        <v>0.16000000000000014</v>
      </c>
      <c r="S101" s="4"/>
      <c r="T101" s="9"/>
      <c r="U101" s="8">
        <f>+CONSOLIDATE!V101-CONSOLIDATE!W101</f>
        <v>-0.18999999999999995</v>
      </c>
      <c r="V101" s="4"/>
      <c r="W101" s="9"/>
      <c r="X101" s="8">
        <f>+CONSOLIDATE!Z101-CONSOLIDATE!AA101</f>
        <v>-7.0000000000000284E-2</v>
      </c>
      <c r="Y101" s="4"/>
      <c r="Z101" s="9"/>
      <c r="AA101" s="8">
        <f>+CONSOLIDATE!AD101-CONSOLIDATE!AE101</f>
        <v>0.17999999999999972</v>
      </c>
      <c r="AB101" s="4"/>
      <c r="AC101" s="9"/>
    </row>
    <row r="102" spans="1:29" x14ac:dyDescent="0.3">
      <c r="A102" s="69">
        <v>125</v>
      </c>
      <c r="B102" s="82">
        <v>117</v>
      </c>
      <c r="C102" s="71">
        <v>108</v>
      </c>
      <c r="D102" s="94">
        <v>100</v>
      </c>
      <c r="E102" s="33" t="s">
        <v>109</v>
      </c>
      <c r="F102" s="8">
        <f>CONSOLIDATE!C102-CONSOLIDATE!B102</f>
        <v>8</v>
      </c>
      <c r="G102" s="4">
        <f>CONSOLIDATE!D102-CONSOLIDATE!C102</f>
        <v>9</v>
      </c>
      <c r="H102" s="9">
        <f>CONSOLIDATE!E102-CONSOLIDATE!D102</f>
        <v>8</v>
      </c>
      <c r="I102" s="8">
        <f>+CONSOLIDATE!F102-CONSOLIDATE!G102</f>
        <v>0.12000000000000011</v>
      </c>
      <c r="J102" s="4">
        <f>+CONSOLIDATE!G102-CONSOLIDATE!H102</f>
        <v>3.9999999999999591E-2</v>
      </c>
      <c r="K102" s="9">
        <f>+CONSOLIDATE!H102-CONSOLIDATE!I102</f>
        <v>0.31000000000000005</v>
      </c>
      <c r="L102" s="8">
        <f>+CONSOLIDATE!J102-CONSOLIDATE!K102</f>
        <v>-0.10999999999999988</v>
      </c>
      <c r="M102" s="4">
        <f>+CONSOLIDATE!K102-CONSOLIDATE!L102</f>
        <v>-2.0000000000000018E-2</v>
      </c>
      <c r="N102" s="9">
        <f>+CONSOLIDATE!L102-CONSOLIDATE!M102</f>
        <v>0.35000000000000009</v>
      </c>
      <c r="O102" s="8">
        <f>+CONSOLIDATE!N102-CONSOLIDATE!O102</f>
        <v>0.62000000000000011</v>
      </c>
      <c r="P102" s="4">
        <f>+CONSOLIDATE!O102-CONSOLIDATE!P102</f>
        <v>-0.4700000000000002</v>
      </c>
      <c r="Q102" s="9">
        <f>+CONSOLIDATE!P102-CONSOLIDATE!Q102</f>
        <v>0.27</v>
      </c>
      <c r="R102" s="8">
        <f>+CONSOLIDATE!R102-CONSOLIDATE!S102</f>
        <v>-8.0000000000000071E-2</v>
      </c>
      <c r="S102" s="4">
        <f>+CONSOLIDATE!S102-CONSOLIDATE!T102</f>
        <v>0.43000000000000016</v>
      </c>
      <c r="T102" s="9">
        <f>+CONSOLIDATE!T102-CONSOLIDATE!U102</f>
        <v>0.12999999999999989</v>
      </c>
      <c r="U102" s="8">
        <f>+CONSOLIDATE!V102-CONSOLIDATE!W102</f>
        <v>-0.31000000000000005</v>
      </c>
      <c r="V102" s="4">
        <f>+CONSOLIDATE!W102-CONSOLIDATE!X102</f>
        <v>0.26000000000000023</v>
      </c>
      <c r="W102" s="9">
        <f>+CONSOLIDATE!X102-CONSOLIDATE!Y102</f>
        <v>0.66999999999999993</v>
      </c>
      <c r="X102" s="8">
        <f>+CONSOLIDATE!Z102-CONSOLIDATE!AA102</f>
        <v>0.58999999999999986</v>
      </c>
      <c r="Y102" s="4">
        <f>+CONSOLIDATE!AA102-CONSOLIDATE!AB102</f>
        <v>-0.19999999999999973</v>
      </c>
      <c r="Z102" s="9">
        <f>+CONSOLIDATE!AB102-CONSOLIDATE!AC102</f>
        <v>0.25999999999999979</v>
      </c>
      <c r="AA102" s="8">
        <f>+CONSOLIDATE!AD102-CONSOLIDATE!AE102</f>
        <v>0.10000000000000009</v>
      </c>
      <c r="AB102" s="4">
        <f>+CONSOLIDATE!AE102-CONSOLIDATE!AF102</f>
        <v>8.9999999999999858E-2</v>
      </c>
      <c r="AC102" s="9">
        <f>+CONSOLIDATE!AF102-CONSOLIDATE!AG102</f>
        <v>0.16999999999999993</v>
      </c>
    </row>
    <row r="103" spans="1:29" x14ac:dyDescent="0.3">
      <c r="A103" s="69">
        <v>101</v>
      </c>
      <c r="B103" s="82">
        <v>58</v>
      </c>
      <c r="C103" s="71">
        <v>110</v>
      </c>
      <c r="D103" s="94">
        <v>101</v>
      </c>
      <c r="E103" s="33" t="s">
        <v>110</v>
      </c>
      <c r="F103" s="8">
        <f>CONSOLIDATE!C103-CONSOLIDATE!B103</f>
        <v>9</v>
      </c>
      <c r="G103" s="4">
        <f>CONSOLIDATE!D103-CONSOLIDATE!C103</f>
        <v>-52</v>
      </c>
      <c r="H103" s="9">
        <f>CONSOLIDATE!E103-CONSOLIDATE!D103</f>
        <v>43</v>
      </c>
      <c r="I103" s="8">
        <f>+CONSOLIDATE!F103-CONSOLIDATE!G103</f>
        <v>0.12999999999999989</v>
      </c>
      <c r="J103" s="4">
        <f>+CONSOLIDATE!G103-CONSOLIDATE!H103</f>
        <v>-0.36999999999999966</v>
      </c>
      <c r="K103" s="9">
        <f>+CONSOLIDATE!H103-CONSOLIDATE!I103</f>
        <v>0.48999999999999977</v>
      </c>
      <c r="L103" s="8">
        <f>+CONSOLIDATE!J103-CONSOLIDATE!K103</f>
        <v>0.14999999999999991</v>
      </c>
      <c r="M103" s="4">
        <f>+CONSOLIDATE!K103-CONSOLIDATE!L103</f>
        <v>9.9999999999997868E-3</v>
      </c>
      <c r="N103" s="9">
        <f>+CONSOLIDATE!L103-CONSOLIDATE!M103</f>
        <v>7.0000000000000284E-2</v>
      </c>
      <c r="O103" s="8">
        <f>+CONSOLIDATE!N103-CONSOLIDATE!O103</f>
        <v>-1.0000000000000231E-2</v>
      </c>
      <c r="P103" s="4">
        <f>+CONSOLIDATE!O103-CONSOLIDATE!P103</f>
        <v>-0.33000000000000007</v>
      </c>
      <c r="Q103" s="9">
        <f>+CONSOLIDATE!P103-CONSOLIDATE!Q103</f>
        <v>0.55000000000000027</v>
      </c>
      <c r="R103" s="8">
        <f>+CONSOLIDATE!R103-CONSOLIDATE!S103</f>
        <v>0.30999999999999961</v>
      </c>
      <c r="S103" s="4">
        <f>+CONSOLIDATE!S103-CONSOLIDATE!T103</f>
        <v>-2.9999999999999805E-2</v>
      </c>
      <c r="T103" s="9">
        <f>+CONSOLIDATE!T103-CONSOLIDATE!U103</f>
        <v>0.66000000000000014</v>
      </c>
      <c r="U103" s="8">
        <f>+CONSOLIDATE!V103-CONSOLIDATE!W103</f>
        <v>-2.0000000000000018E-2</v>
      </c>
      <c r="V103" s="4">
        <f>+CONSOLIDATE!W103-CONSOLIDATE!X103</f>
        <v>-0.18000000000000016</v>
      </c>
      <c r="W103" s="9">
        <f>+CONSOLIDATE!X103-CONSOLIDATE!Y103</f>
        <v>0</v>
      </c>
      <c r="X103" s="8">
        <f>+CONSOLIDATE!Z103-CONSOLIDATE!AA103</f>
        <v>0.54999999999999982</v>
      </c>
      <c r="Y103" s="4">
        <f>+CONSOLIDATE!AA103-CONSOLIDATE!AB103</f>
        <v>-0.98</v>
      </c>
      <c r="Z103" s="9">
        <f>+CONSOLIDATE!AB103-CONSOLIDATE!AC103</f>
        <v>0.78000000000000025</v>
      </c>
      <c r="AA103" s="8">
        <f>+CONSOLIDATE!AD103-CONSOLIDATE!AE103</f>
        <v>-0.21000000000000041</v>
      </c>
      <c r="AB103" s="4">
        <f>+CONSOLIDATE!AE103-CONSOLIDATE!AF103</f>
        <v>-0.7799999999999998</v>
      </c>
      <c r="AC103" s="9">
        <f>+CONSOLIDATE!AF103-CONSOLIDATE!AG103</f>
        <v>0.89999999999999991</v>
      </c>
    </row>
    <row r="104" spans="1:29" x14ac:dyDescent="0.3">
      <c r="A104" s="80">
        <v>105</v>
      </c>
      <c r="B104" s="45">
        <v>127</v>
      </c>
      <c r="C104" s="68">
        <v>119</v>
      </c>
      <c r="D104" s="94">
        <v>102</v>
      </c>
      <c r="E104" s="33" t="s">
        <v>111</v>
      </c>
      <c r="F104" s="8">
        <f>CONSOLIDATE!C104-CONSOLIDATE!B104</f>
        <v>17</v>
      </c>
      <c r="G104" s="4">
        <f>CONSOLIDATE!D104-CONSOLIDATE!C104</f>
        <v>8</v>
      </c>
      <c r="H104" s="9">
        <f>CONSOLIDATE!E104-CONSOLIDATE!D104</f>
        <v>-22</v>
      </c>
      <c r="I104" s="8">
        <f>+CONSOLIDATE!F104-CONSOLIDATE!G104</f>
        <v>0.16999999999999993</v>
      </c>
      <c r="J104" s="4">
        <f>+CONSOLIDATE!G104-CONSOLIDATE!H104</f>
        <v>7.0000000000000284E-2</v>
      </c>
      <c r="K104" s="9">
        <f>+CONSOLIDATE!H104-CONSOLIDATE!I104</f>
        <v>6.999999999999984E-2</v>
      </c>
      <c r="L104" s="8">
        <f>+CONSOLIDATE!J104-CONSOLIDATE!K104</f>
        <v>0.56999999999999984</v>
      </c>
      <c r="M104" s="4">
        <f>+CONSOLIDATE!K104-CONSOLIDATE!L104</f>
        <v>-0.2799999999999998</v>
      </c>
      <c r="N104" s="9">
        <f>+CONSOLIDATE!L104-CONSOLIDATE!M104</f>
        <v>-0.12000000000000011</v>
      </c>
      <c r="O104" s="8">
        <f>+CONSOLIDATE!N104-CONSOLIDATE!O104</f>
        <v>0.1599999999999997</v>
      </c>
      <c r="P104" s="4">
        <f>+CONSOLIDATE!O104-CONSOLIDATE!P104</f>
        <v>0.41000000000000014</v>
      </c>
      <c r="Q104" s="9">
        <f>+CONSOLIDATE!P104-CONSOLIDATE!Q104</f>
        <v>-0.14000000000000012</v>
      </c>
      <c r="R104" s="8">
        <f>+CONSOLIDATE!R104-CONSOLIDATE!S104</f>
        <v>2.9999999999999805E-2</v>
      </c>
      <c r="S104" s="4">
        <f>+CONSOLIDATE!S104-CONSOLIDATE!T104</f>
        <v>0.20999999999999996</v>
      </c>
      <c r="T104" s="9">
        <f>+CONSOLIDATE!T104-CONSOLIDATE!U104</f>
        <v>-0.5</v>
      </c>
      <c r="U104" s="8">
        <f>+CONSOLIDATE!V104-CONSOLIDATE!W104</f>
        <v>0.39999999999999991</v>
      </c>
      <c r="V104" s="4">
        <f>+CONSOLIDATE!W104-CONSOLIDATE!X104</f>
        <v>0.29999999999999982</v>
      </c>
      <c r="W104" s="9">
        <f>+CONSOLIDATE!X104-CONSOLIDATE!Y104</f>
        <v>0.16000000000000014</v>
      </c>
      <c r="X104" s="8">
        <f>+CONSOLIDATE!Z104-CONSOLIDATE!AA104</f>
        <v>0.14999999999999991</v>
      </c>
      <c r="Y104" s="4">
        <f>+CONSOLIDATE!AA104-CONSOLIDATE!AB104</f>
        <v>4.0000000000000036E-2</v>
      </c>
      <c r="Z104" s="9">
        <f>+CONSOLIDATE!AB104-CONSOLIDATE!AC104</f>
        <v>0.37999999999999989</v>
      </c>
      <c r="AA104" s="8">
        <f>+CONSOLIDATE!AD104-CONSOLIDATE!AE104</f>
        <v>-0.27</v>
      </c>
      <c r="AB104" s="4">
        <f>+CONSOLIDATE!AE104-CONSOLIDATE!AF104</f>
        <v>-0.24000000000000021</v>
      </c>
      <c r="AC104" s="9">
        <f>+CONSOLIDATE!AF104-CONSOLIDATE!AG104</f>
        <v>0.64999999999999991</v>
      </c>
    </row>
    <row r="105" spans="1:29" x14ac:dyDescent="0.3">
      <c r="A105" s="74">
        <v>80</v>
      </c>
      <c r="B105" s="83">
        <v>70</v>
      </c>
      <c r="C105" s="71">
        <v>105</v>
      </c>
      <c r="D105" s="98">
        <v>103</v>
      </c>
      <c r="E105" s="33" t="s">
        <v>112</v>
      </c>
      <c r="F105" s="8">
        <f>CONSOLIDATE!C105-CONSOLIDATE!B105</f>
        <v>2</v>
      </c>
      <c r="G105" s="4">
        <f>CONSOLIDATE!D105-CONSOLIDATE!C105</f>
        <v>-35</v>
      </c>
      <c r="H105" s="9">
        <f>CONSOLIDATE!E105-CONSOLIDATE!D105</f>
        <v>10</v>
      </c>
      <c r="I105" s="8">
        <f>+CONSOLIDATE!F105-CONSOLIDATE!G105</f>
        <v>8.0000000000000071E-2</v>
      </c>
      <c r="J105" s="4">
        <f>+CONSOLIDATE!G105-CONSOLIDATE!H105</f>
        <v>-0.25</v>
      </c>
      <c r="K105" s="9">
        <f>+CONSOLIDATE!H105-CONSOLIDATE!I105</f>
        <v>0.2799999999999998</v>
      </c>
      <c r="L105" s="8">
        <f>+CONSOLIDATE!J105-CONSOLIDATE!K105</f>
        <v>0.31000000000000005</v>
      </c>
      <c r="M105" s="4">
        <f>+CONSOLIDATE!K105-CONSOLIDATE!L105</f>
        <v>0</v>
      </c>
      <c r="N105" s="9">
        <f>+CONSOLIDATE!L105-CONSOLIDATE!M105</f>
        <v>-8.9999999999999858E-2</v>
      </c>
      <c r="O105" s="8">
        <f>+CONSOLIDATE!N105-CONSOLIDATE!O105</f>
        <v>-0.10999999999999988</v>
      </c>
      <c r="P105" s="4">
        <f>+CONSOLIDATE!O105-CONSOLIDATE!P105</f>
        <v>4.0000000000000036E-2</v>
      </c>
      <c r="Q105" s="9">
        <f>+CONSOLIDATE!P105-CONSOLIDATE!Q105</f>
        <v>-9.9999999999997868E-3</v>
      </c>
      <c r="R105" s="8">
        <f>+CONSOLIDATE!R105-CONSOLIDATE!S105</f>
        <v>8.9999999999999858E-2</v>
      </c>
      <c r="S105" s="4">
        <f>+CONSOLIDATE!S105-CONSOLIDATE!T105</f>
        <v>3.0000000000000249E-2</v>
      </c>
      <c r="T105" s="9">
        <f>+CONSOLIDATE!T105-CONSOLIDATE!U105</f>
        <v>0.18999999999999995</v>
      </c>
      <c r="U105" s="8">
        <f>+CONSOLIDATE!V105-CONSOLIDATE!W105</f>
        <v>3.0000000000000249E-2</v>
      </c>
      <c r="V105" s="4">
        <f>+CONSOLIDATE!W105-CONSOLIDATE!X105</f>
        <v>-0.12999999999999989</v>
      </c>
      <c r="W105" s="9">
        <f>+CONSOLIDATE!X105-CONSOLIDATE!Y105</f>
        <v>0.1599999999999997</v>
      </c>
      <c r="X105" s="8">
        <f>+CONSOLIDATE!Z105-CONSOLIDATE!AA105</f>
        <v>0.25999999999999979</v>
      </c>
      <c r="Y105" s="4">
        <f>+CONSOLIDATE!AA105-CONSOLIDATE!AB105</f>
        <v>-0.48</v>
      </c>
      <c r="Z105" s="9">
        <f>+CONSOLIDATE!AB105-CONSOLIDATE!AC105</f>
        <v>0.41999999999999993</v>
      </c>
      <c r="AA105" s="8">
        <f>+CONSOLIDATE!AD105-CONSOLIDATE!AE105</f>
        <v>-0.10999999999999988</v>
      </c>
      <c r="AB105" s="4">
        <f>+CONSOLIDATE!AE105-CONSOLIDATE!AF105</f>
        <v>-0.93000000000000016</v>
      </c>
      <c r="AC105" s="9">
        <f>+CONSOLIDATE!AF105-CONSOLIDATE!AG105</f>
        <v>0.95000000000000018</v>
      </c>
    </row>
    <row r="106" spans="1:29" hidden="1" x14ac:dyDescent="0.3">
      <c r="A106" s="69"/>
      <c r="B106" s="82"/>
      <c r="C106" s="71"/>
      <c r="D106" s="61">
        <v>104</v>
      </c>
      <c r="E106" s="33" t="s">
        <v>113</v>
      </c>
      <c r="F106" s="8">
        <f>CONSOLIDATE!C106-CONSOLIDATE!B106</f>
        <v>37</v>
      </c>
      <c r="G106" s="4">
        <f>CONSOLIDATE!D106-CONSOLIDATE!C106</f>
        <v>-18</v>
      </c>
      <c r="H106" s="9">
        <f>CONSOLIDATE!E106-CONSOLIDATE!D106</f>
        <v>-19</v>
      </c>
      <c r="I106" s="8">
        <f>+CONSOLIDATE!F106-CONSOLIDATE!G106</f>
        <v>0.34999999999999964</v>
      </c>
      <c r="J106" s="4">
        <f>+CONSOLIDATE!G106-CONSOLIDATE!H106</f>
        <v>-0.16999999999999993</v>
      </c>
      <c r="K106" s="9">
        <f>+CONSOLIDATE!H106-CONSOLIDATE!I106</f>
        <v>8.0000000000000071E-2</v>
      </c>
      <c r="L106" s="8">
        <f>+CONSOLIDATE!J106-CONSOLIDATE!K106</f>
        <v>0.39000000000000012</v>
      </c>
      <c r="M106" s="4">
        <f>+CONSOLIDATE!K106-CONSOLIDATE!L106</f>
        <v>-0.10000000000000009</v>
      </c>
      <c r="N106" s="9">
        <f>+CONSOLIDATE!L106-CONSOLIDATE!M106</f>
        <v>-1.0000000000000231E-2</v>
      </c>
      <c r="O106" s="8">
        <f>+CONSOLIDATE!N106-CONSOLIDATE!O106</f>
        <v>-5.0000000000000266E-2</v>
      </c>
      <c r="P106" s="4">
        <f>+CONSOLIDATE!O106-CONSOLIDATE!P106</f>
        <v>0.45000000000000018</v>
      </c>
      <c r="Q106" s="9">
        <f>+CONSOLIDATE!P106-CONSOLIDATE!Q106</f>
        <v>-0.10999999999999988</v>
      </c>
      <c r="R106" s="8">
        <f>+CONSOLIDATE!R106-CONSOLIDATE!S106</f>
        <v>0.14999999999999991</v>
      </c>
      <c r="S106" s="4">
        <f>+CONSOLIDATE!S106-CONSOLIDATE!T106</f>
        <v>-0.4099999999999997</v>
      </c>
      <c r="T106" s="9">
        <f>+CONSOLIDATE!T106-CONSOLIDATE!U106</f>
        <v>0.32999999999999963</v>
      </c>
      <c r="U106" s="8">
        <f>+CONSOLIDATE!V106-CONSOLIDATE!W106</f>
        <v>0.45999999999999996</v>
      </c>
      <c r="V106" s="4">
        <f>+CONSOLIDATE!W106-CONSOLIDATE!X106</f>
        <v>2.0000000000000018E-2</v>
      </c>
      <c r="W106" s="9">
        <f>+CONSOLIDATE!X106-CONSOLIDATE!Y106</f>
        <v>0.14000000000000012</v>
      </c>
      <c r="X106" s="8">
        <f>+CONSOLIDATE!Z106-CONSOLIDATE!AA106</f>
        <v>0.56999999999999984</v>
      </c>
      <c r="Y106" s="4">
        <f>+CONSOLIDATE!AA106-CONSOLIDATE!AB106</f>
        <v>-0.79</v>
      </c>
      <c r="Z106" s="9">
        <f>+CONSOLIDATE!AB106-CONSOLIDATE!AC106</f>
        <v>1.06</v>
      </c>
      <c r="AA106" s="8">
        <f>+CONSOLIDATE!AD106-CONSOLIDATE!AE106</f>
        <v>0.62999999999999989</v>
      </c>
      <c r="AB106" s="4">
        <f>+CONSOLIDATE!AE106-CONSOLIDATE!AF106</f>
        <v>-0.10999999999999988</v>
      </c>
      <c r="AC106" s="9">
        <f>+CONSOLIDATE!AF106-CONSOLIDATE!AG106</f>
        <v>-1.02</v>
      </c>
    </row>
    <row r="107" spans="1:29" hidden="1" x14ac:dyDescent="0.3">
      <c r="A107" s="69"/>
      <c r="B107" s="82"/>
      <c r="C107" s="71"/>
      <c r="D107" s="61">
        <v>105</v>
      </c>
      <c r="E107" s="33" t="s">
        <v>114</v>
      </c>
      <c r="F107" s="8">
        <f>CONSOLIDATE!C107-CONSOLIDATE!B107</f>
        <v>46</v>
      </c>
      <c r="G107" s="4">
        <f>CONSOLIDATE!D107-CONSOLIDATE!C107</f>
        <v>-4</v>
      </c>
      <c r="H107" s="9">
        <f>CONSOLIDATE!E107-CONSOLIDATE!D107</f>
        <v>-17</v>
      </c>
      <c r="I107" s="8">
        <f>+CONSOLIDATE!F107-CONSOLIDATE!G107</f>
        <v>0.54999999999999982</v>
      </c>
      <c r="J107" s="4">
        <f>+CONSOLIDATE!G107-CONSOLIDATE!H107</f>
        <v>-0.16000000000000014</v>
      </c>
      <c r="K107" s="9">
        <f>+CONSOLIDATE!H107-CONSOLIDATE!I107</f>
        <v>6.0000000000000053E-2</v>
      </c>
      <c r="L107" s="8">
        <f>+CONSOLIDATE!J107-CONSOLIDATE!K107</f>
        <v>0.10999999999999988</v>
      </c>
      <c r="M107" s="4">
        <f>+CONSOLIDATE!K107-CONSOLIDATE!L107</f>
        <v>0.13000000000000034</v>
      </c>
      <c r="N107" s="9">
        <f>+CONSOLIDATE!L107-CONSOLIDATE!M107</f>
        <v>0.23999999999999977</v>
      </c>
      <c r="O107" s="6">
        <f>+CONSOLIDATE!N107-CONSOLIDATE!O107</f>
        <v>0.38999999999999968</v>
      </c>
      <c r="P107" s="5">
        <f>+CONSOLIDATE!O107-CONSOLIDATE!P107</f>
        <v>7.0000000000000062E-2</v>
      </c>
      <c r="Q107" s="7">
        <f>+CONSOLIDATE!P107-CONSOLIDATE!Q107</f>
        <v>3.0000000000000027E-2</v>
      </c>
      <c r="R107" s="8">
        <f>+CONSOLIDATE!R107-CONSOLIDATE!S107</f>
        <v>0.78</v>
      </c>
      <c r="S107" s="4">
        <f>+CONSOLIDATE!S107-CONSOLIDATE!T107</f>
        <v>-0.34999999999999987</v>
      </c>
      <c r="T107" s="9">
        <f>+CONSOLIDATE!T107-CONSOLIDATE!U107</f>
        <v>0.12000000000000011</v>
      </c>
      <c r="U107" s="8">
        <f>+CONSOLIDATE!V107-CONSOLIDATE!W107</f>
        <v>0.37999999999999989</v>
      </c>
      <c r="V107" s="4">
        <f>+CONSOLIDATE!W107-CONSOLIDATE!X107</f>
        <v>5.0000000000000266E-2</v>
      </c>
      <c r="W107" s="9">
        <f>+CONSOLIDATE!X107-CONSOLIDATE!Y107</f>
        <v>-1.0000000000000231E-2</v>
      </c>
      <c r="X107" s="8">
        <f>+CONSOLIDATE!Z107-CONSOLIDATE!AA107</f>
        <v>0.77000000000000024</v>
      </c>
      <c r="Y107" s="4">
        <f>+CONSOLIDATE!AA107-CONSOLIDATE!AB107</f>
        <v>-0.30999999999999983</v>
      </c>
      <c r="Z107" s="9">
        <f>+CONSOLIDATE!AB107-CONSOLIDATE!AC107</f>
        <v>-7.0000000000000284E-2</v>
      </c>
      <c r="AA107" s="8">
        <f>+CONSOLIDATE!AD107-CONSOLIDATE!AE107</f>
        <v>0.85000000000000009</v>
      </c>
      <c r="AB107" s="4">
        <f>+CONSOLIDATE!AE107-CONSOLIDATE!AF107</f>
        <v>-0.53000000000000025</v>
      </c>
      <c r="AC107" s="9">
        <f>+CONSOLIDATE!AF107-CONSOLIDATE!AG107</f>
        <v>-9.9999999999997868E-3</v>
      </c>
    </row>
    <row r="108" spans="1:29" hidden="1" x14ac:dyDescent="0.3">
      <c r="A108" s="69"/>
      <c r="B108" s="82"/>
      <c r="C108" s="71"/>
      <c r="D108" s="61">
        <v>106</v>
      </c>
      <c r="E108" s="33" t="s">
        <v>115</v>
      </c>
      <c r="F108" s="8">
        <f>CONSOLIDATE!C108-CONSOLIDATE!B108</f>
        <v>20</v>
      </c>
      <c r="G108" s="4">
        <f>CONSOLIDATE!D108-CONSOLIDATE!C108</f>
        <v>9</v>
      </c>
      <c r="H108" s="9">
        <f>CONSOLIDATE!E108-CONSOLIDATE!D108</f>
        <v>3</v>
      </c>
      <c r="I108" s="8">
        <f>+CONSOLIDATE!F108-CONSOLIDATE!G108</f>
        <v>0.17999999999999972</v>
      </c>
      <c r="J108" s="4">
        <f>+CONSOLIDATE!G108-CONSOLIDATE!H108</f>
        <v>0.10000000000000009</v>
      </c>
      <c r="K108" s="9">
        <f>+CONSOLIDATE!H108-CONSOLIDATE!I108</f>
        <v>0.22999999999999998</v>
      </c>
      <c r="L108" s="8">
        <f>+CONSOLIDATE!J108-CONSOLIDATE!K108</f>
        <v>0.12000000000000011</v>
      </c>
      <c r="M108" s="4">
        <f>+CONSOLIDATE!K108-CONSOLIDATE!L108</f>
        <v>0.29000000000000004</v>
      </c>
      <c r="N108" s="9">
        <f>+CONSOLIDATE!L108-CONSOLIDATE!M108</f>
        <v>0.35000000000000009</v>
      </c>
      <c r="O108" s="8">
        <f>+CONSOLIDATE!N108-CONSOLIDATE!O108</f>
        <v>0.43000000000000016</v>
      </c>
      <c r="P108" s="4">
        <f>+CONSOLIDATE!O108-CONSOLIDATE!P108</f>
        <v>-0.20000000000000018</v>
      </c>
      <c r="Q108" s="9">
        <f>+CONSOLIDATE!P108-CONSOLIDATE!Q108</f>
        <v>0.22999999999999998</v>
      </c>
      <c r="R108" s="8">
        <f>+CONSOLIDATE!R108-CONSOLIDATE!S108</f>
        <v>-0.21999999999999975</v>
      </c>
      <c r="S108" s="4">
        <f>+CONSOLIDATE!S108-CONSOLIDATE!T108</f>
        <v>0.25999999999999979</v>
      </c>
      <c r="T108" s="9">
        <f>+CONSOLIDATE!T108-CONSOLIDATE!U108</f>
        <v>-0.17999999999999972</v>
      </c>
      <c r="U108" s="8">
        <f>+CONSOLIDATE!V108-CONSOLIDATE!W108</f>
        <v>0.58000000000000007</v>
      </c>
      <c r="V108" s="4">
        <f>+CONSOLIDATE!W108-CONSOLIDATE!X108</f>
        <v>-0.12999999999999989</v>
      </c>
      <c r="W108" s="9">
        <f>+CONSOLIDATE!X108-CONSOLIDATE!Y108</f>
        <v>0.16999999999999993</v>
      </c>
      <c r="X108" s="8">
        <f>+CONSOLIDATE!Z108-CONSOLIDATE!AA108</f>
        <v>0.33000000000000007</v>
      </c>
      <c r="Y108" s="4">
        <f>+CONSOLIDATE!AA108-CONSOLIDATE!AB108</f>
        <v>0.36000000000000032</v>
      </c>
      <c r="Z108" s="9">
        <f>+CONSOLIDATE!AB108-CONSOLIDATE!AC108</f>
        <v>2.9999999999999805E-2</v>
      </c>
      <c r="AA108" s="8">
        <f>+CONSOLIDATE!AD108-CONSOLIDATE!AE108</f>
        <v>-8.0000000000000071E-2</v>
      </c>
      <c r="AB108" s="4">
        <f>+CONSOLIDATE!AE108-CONSOLIDATE!AF108</f>
        <v>-9.9999999999997868E-3</v>
      </c>
      <c r="AC108" s="9">
        <f>+CONSOLIDATE!AF108-CONSOLIDATE!AG108</f>
        <v>0.75</v>
      </c>
    </row>
    <row r="109" spans="1:29" hidden="1" x14ac:dyDescent="0.3">
      <c r="A109" s="69"/>
      <c r="B109" s="82"/>
      <c r="C109" s="71"/>
      <c r="D109" s="61">
        <v>107</v>
      </c>
      <c r="E109" s="33" t="s">
        <v>116</v>
      </c>
      <c r="F109" s="8">
        <f>CONSOLIDATE!C109-CONSOLIDATE!B109</f>
        <v>48</v>
      </c>
      <c r="G109" s="4"/>
      <c r="H109" s="9"/>
      <c r="I109" s="8">
        <f>+CONSOLIDATE!F109-CONSOLIDATE!G109</f>
        <v>0.95999999999999974</v>
      </c>
      <c r="J109" s="4"/>
      <c r="K109" s="9"/>
      <c r="L109" s="8">
        <f>+CONSOLIDATE!J109-CONSOLIDATE!K109</f>
        <v>0.93000000000000016</v>
      </c>
      <c r="M109" s="4"/>
      <c r="N109" s="9"/>
      <c r="O109" s="8">
        <f>+CONSOLIDATE!N109-CONSOLIDATE!O109</f>
        <v>0.72</v>
      </c>
      <c r="P109" s="4"/>
      <c r="Q109" s="9"/>
      <c r="R109" s="8">
        <f>+CONSOLIDATE!R109-CONSOLIDATE!S109</f>
        <v>1.03</v>
      </c>
      <c r="S109" s="4"/>
      <c r="T109" s="9"/>
      <c r="U109" s="8">
        <f>+CONSOLIDATE!V109-CONSOLIDATE!W109</f>
        <v>1.0799999999999998</v>
      </c>
      <c r="V109" s="4"/>
      <c r="W109" s="9"/>
      <c r="X109" s="8">
        <f>+CONSOLIDATE!Z109-CONSOLIDATE!AA109</f>
        <v>0.83999999999999986</v>
      </c>
      <c r="Y109" s="4"/>
      <c r="Z109" s="9"/>
      <c r="AA109" s="8">
        <f>+CONSOLIDATE!AD109-CONSOLIDATE!AE109</f>
        <v>1.0899999999999999</v>
      </c>
      <c r="AB109" s="4"/>
      <c r="AC109" s="9"/>
    </row>
    <row r="110" spans="1:29" x14ac:dyDescent="0.3">
      <c r="A110" s="74">
        <v>87</v>
      </c>
      <c r="B110" s="82">
        <v>79</v>
      </c>
      <c r="C110" s="71">
        <v>0</v>
      </c>
      <c r="D110" s="98">
        <v>108</v>
      </c>
      <c r="E110" s="33" t="s">
        <v>117</v>
      </c>
      <c r="F110" s="8"/>
      <c r="G110" s="4"/>
      <c r="H110" s="9">
        <f>CONSOLIDATE!E110-CONSOLIDATE!D110</f>
        <v>8</v>
      </c>
      <c r="I110" s="8"/>
      <c r="J110" s="4"/>
      <c r="K110" s="9">
        <f>+CONSOLIDATE!H110-CONSOLIDATE!I110</f>
        <v>0.27</v>
      </c>
      <c r="L110" s="8"/>
      <c r="M110" s="4"/>
      <c r="N110" s="9">
        <f>+CONSOLIDATE!L110-CONSOLIDATE!M110</f>
        <v>0.33000000000000007</v>
      </c>
      <c r="O110" s="8"/>
      <c r="P110" s="4"/>
      <c r="Q110" s="9">
        <f>+CONSOLIDATE!P110-CONSOLIDATE!Q110</f>
        <v>0.20000000000000018</v>
      </c>
      <c r="R110" s="8"/>
      <c r="S110" s="4"/>
      <c r="T110" s="9">
        <f>+CONSOLIDATE!T110-CONSOLIDATE!U110</f>
        <v>0.53000000000000025</v>
      </c>
      <c r="U110" s="8"/>
      <c r="V110" s="4"/>
      <c r="W110" s="9">
        <f>+CONSOLIDATE!X110-CONSOLIDATE!Y110</f>
        <v>0.10999999999999988</v>
      </c>
      <c r="X110" s="8"/>
      <c r="Y110" s="4"/>
      <c r="Z110" s="9">
        <f>+CONSOLIDATE!AB110-CONSOLIDATE!AC110</f>
        <v>0.18000000000000016</v>
      </c>
      <c r="AA110" s="8"/>
      <c r="AB110" s="4"/>
      <c r="AC110" s="9">
        <f>+CONSOLIDATE!AF110-CONSOLIDATE!AG110</f>
        <v>0.12999999999999989</v>
      </c>
    </row>
    <row r="111" spans="1:29" x14ac:dyDescent="0.3">
      <c r="A111" s="69">
        <v>89</v>
      </c>
      <c r="B111" s="83">
        <v>69</v>
      </c>
      <c r="C111" s="72">
        <v>67</v>
      </c>
      <c r="D111" s="98">
        <v>109</v>
      </c>
      <c r="E111" s="33" t="s">
        <v>118</v>
      </c>
      <c r="F111" s="8">
        <f>CONSOLIDATE!C111-CONSOLIDATE!B111</f>
        <v>-42</v>
      </c>
      <c r="G111" s="4">
        <f>CONSOLIDATE!D111-CONSOLIDATE!C111</f>
        <v>2</v>
      </c>
      <c r="H111" s="9">
        <f>CONSOLIDATE!E111-CONSOLIDATE!D111</f>
        <v>20</v>
      </c>
      <c r="I111" s="8">
        <f>+CONSOLIDATE!F111-CONSOLIDATE!G111</f>
        <v>-0.29000000000000004</v>
      </c>
      <c r="J111" s="4">
        <f>+CONSOLIDATE!G111-CONSOLIDATE!H111</f>
        <v>6.0000000000000053E-2</v>
      </c>
      <c r="K111" s="9">
        <f>+CONSOLIDATE!H111-CONSOLIDATE!I111</f>
        <v>0.33999999999999986</v>
      </c>
      <c r="L111" s="8">
        <f>+CONSOLIDATE!J111-CONSOLIDATE!K111</f>
        <v>5.0000000000000266E-2</v>
      </c>
      <c r="M111" s="4">
        <f>+CONSOLIDATE!K111-CONSOLIDATE!L111</f>
        <v>0.20999999999999996</v>
      </c>
      <c r="N111" s="9">
        <f>+CONSOLIDATE!L111-CONSOLIDATE!M111</f>
        <v>0.57999999999999985</v>
      </c>
      <c r="O111" s="8">
        <f>+CONSOLIDATE!N111-CONSOLIDATE!O111</f>
        <v>-0.21999999999999975</v>
      </c>
      <c r="P111" s="4">
        <f>+CONSOLIDATE!O111-CONSOLIDATE!P111</f>
        <v>8.9999999999999858E-2</v>
      </c>
      <c r="Q111" s="9">
        <f>+CONSOLIDATE!P111-CONSOLIDATE!Q111</f>
        <v>0.59000000000000008</v>
      </c>
      <c r="R111" s="8">
        <f>+CONSOLIDATE!R111-CONSOLIDATE!S111</f>
        <v>0.25</v>
      </c>
      <c r="S111" s="4">
        <f>+CONSOLIDATE!S111-CONSOLIDATE!T111</f>
        <v>-0.20999999999999996</v>
      </c>
      <c r="T111" s="9">
        <f>+CONSOLIDATE!T111-CONSOLIDATE!U111</f>
        <v>-0.12999999999999989</v>
      </c>
      <c r="U111" s="8">
        <f>+CONSOLIDATE!V111-CONSOLIDATE!W111</f>
        <v>-0.54999999999999982</v>
      </c>
      <c r="V111" s="4">
        <f>+CONSOLIDATE!W111-CONSOLIDATE!X111</f>
        <v>0.25999999999999979</v>
      </c>
      <c r="W111" s="9">
        <f>+CONSOLIDATE!X111-CONSOLIDATE!Y111</f>
        <v>8.0000000000000071E-2</v>
      </c>
      <c r="X111" s="8">
        <f>+CONSOLIDATE!Z111-CONSOLIDATE!AA111</f>
        <v>-0.41999999999999993</v>
      </c>
      <c r="Y111" s="4">
        <f>+CONSOLIDATE!AA111-CONSOLIDATE!AB111</f>
        <v>-0.19999999999999973</v>
      </c>
      <c r="Z111" s="9">
        <f>+CONSOLIDATE!AB111-CONSOLIDATE!AC111</f>
        <v>0.17999999999999972</v>
      </c>
      <c r="AA111" s="8">
        <f>+CONSOLIDATE!AD111-CONSOLIDATE!AE111</f>
        <v>-0.89000000000000012</v>
      </c>
      <c r="AB111" s="4">
        <f>+CONSOLIDATE!AE111-CONSOLIDATE!AF111</f>
        <v>0.25</v>
      </c>
      <c r="AC111" s="9">
        <f>+CONSOLIDATE!AF111-CONSOLIDATE!AG111</f>
        <v>0.71000000000000041</v>
      </c>
    </row>
    <row r="112" spans="1:29" hidden="1" x14ac:dyDescent="0.3">
      <c r="A112" s="69"/>
      <c r="B112" s="82"/>
      <c r="C112" s="71"/>
      <c r="D112" s="61">
        <v>110</v>
      </c>
      <c r="E112" s="33" t="s">
        <v>119</v>
      </c>
      <c r="F112" s="8">
        <f>CONSOLIDATE!C112-CONSOLIDATE!B112</f>
        <v>-69</v>
      </c>
      <c r="G112" s="4">
        <f>CONSOLIDATE!D112-CONSOLIDATE!C112</f>
        <v>20</v>
      </c>
      <c r="H112" s="9">
        <f>CONSOLIDATE!E112-CONSOLIDATE!D112</f>
        <v>-1</v>
      </c>
      <c r="I112" s="8">
        <f>+CONSOLIDATE!F112-CONSOLIDATE!G112</f>
        <v>-0.62000000000000011</v>
      </c>
      <c r="J112" s="4">
        <f>+CONSOLIDATE!G112-CONSOLIDATE!H112</f>
        <v>0.33000000000000007</v>
      </c>
      <c r="K112" s="9">
        <f>+CONSOLIDATE!H112-CONSOLIDATE!I112</f>
        <v>8.0000000000000071E-2</v>
      </c>
      <c r="L112" s="8">
        <f>+CONSOLIDATE!J112-CONSOLIDATE!K112</f>
        <v>-1.1000000000000001</v>
      </c>
      <c r="M112" s="4">
        <f>+CONSOLIDATE!K112-CONSOLIDATE!L112</f>
        <v>0.69</v>
      </c>
      <c r="N112" s="9">
        <f>+CONSOLIDATE!L112-CONSOLIDATE!M112</f>
        <v>-0.39999999999999991</v>
      </c>
      <c r="O112" s="8">
        <f>+CONSOLIDATE!N112-CONSOLIDATE!O112</f>
        <v>-0.58000000000000007</v>
      </c>
      <c r="P112" s="4">
        <f>+CONSOLIDATE!O112-CONSOLIDATE!P112</f>
        <v>0.31999999999999984</v>
      </c>
      <c r="Q112" s="9">
        <f>+CONSOLIDATE!P112-CONSOLIDATE!Q112</f>
        <v>-0.27</v>
      </c>
      <c r="R112" s="8">
        <f>+CONSOLIDATE!R112-CONSOLIDATE!S112</f>
        <v>3.0000000000000249E-2</v>
      </c>
      <c r="S112" s="4">
        <f>+CONSOLIDATE!S112-CONSOLIDATE!T112</f>
        <v>-0.48</v>
      </c>
      <c r="T112" s="9">
        <f>+CONSOLIDATE!T112-CONSOLIDATE!U112</f>
        <v>0.5</v>
      </c>
      <c r="U112" s="8">
        <f>+CONSOLIDATE!V112-CONSOLIDATE!W112</f>
        <v>-0.70000000000000018</v>
      </c>
      <c r="V112" s="4">
        <f>+CONSOLIDATE!W112-CONSOLIDATE!X112</f>
        <v>0.76000000000000023</v>
      </c>
      <c r="W112" s="9">
        <f>+CONSOLIDATE!X112-CONSOLIDATE!Y112</f>
        <v>-7.0000000000000284E-2</v>
      </c>
      <c r="X112" s="8">
        <f>+CONSOLIDATE!Z112-CONSOLIDATE!AA112</f>
        <v>-0.83000000000000007</v>
      </c>
      <c r="Y112" s="4">
        <f>+CONSOLIDATE!AA112-CONSOLIDATE!AB112</f>
        <v>0.69</v>
      </c>
      <c r="Z112" s="9">
        <f>+CONSOLIDATE!AB112-CONSOLIDATE!AC112</f>
        <v>-0.27</v>
      </c>
      <c r="AA112" s="8">
        <f>+CONSOLIDATE!AD112-CONSOLIDATE!AE112</f>
        <v>-0.58999999999999986</v>
      </c>
      <c r="AB112" s="4">
        <f>+CONSOLIDATE!AE112-CONSOLIDATE!AF112</f>
        <v>0.18000000000000016</v>
      </c>
      <c r="AC112" s="9">
        <f>+CONSOLIDATE!AF112-CONSOLIDATE!AG112</f>
        <v>0.77</v>
      </c>
    </row>
    <row r="113" spans="1:29" hidden="1" x14ac:dyDescent="0.3">
      <c r="A113" s="69"/>
      <c r="B113" s="82"/>
      <c r="C113" s="71"/>
      <c r="D113" s="61">
        <v>111</v>
      </c>
      <c r="E113" s="33" t="s">
        <v>120</v>
      </c>
      <c r="F113" s="8">
        <f>CONSOLIDATE!C113-CONSOLIDATE!B113</f>
        <v>12</v>
      </c>
      <c r="G113" s="4">
        <f>CONSOLIDATE!D113-CONSOLIDATE!C113</f>
        <v>21</v>
      </c>
      <c r="H113" s="9"/>
      <c r="I113" s="8">
        <f>+CONSOLIDATE!F113-CONSOLIDATE!G113</f>
        <v>0.12999999999999989</v>
      </c>
      <c r="J113" s="4">
        <f>+CONSOLIDATE!G113-CONSOLIDATE!H113</f>
        <v>0.17999999999999972</v>
      </c>
      <c r="K113" s="9"/>
      <c r="L113" s="8">
        <f>+CONSOLIDATE!J113-CONSOLIDATE!K113</f>
        <v>0.33000000000000007</v>
      </c>
      <c r="M113" s="4">
        <f>+CONSOLIDATE!K113-CONSOLIDATE!L113</f>
        <v>0.11999999999999988</v>
      </c>
      <c r="N113" s="9"/>
      <c r="O113" s="8">
        <f>+CONSOLIDATE!N113-CONSOLIDATE!O113</f>
        <v>0.25</v>
      </c>
      <c r="P113" s="4">
        <f>+CONSOLIDATE!O113-CONSOLIDATE!P113</f>
        <v>0.24000000000000021</v>
      </c>
      <c r="Q113" s="9"/>
      <c r="R113" s="8">
        <f>+CONSOLIDATE!R113-CONSOLIDATE!S113</f>
        <v>0.31000000000000005</v>
      </c>
      <c r="S113" s="4">
        <f>+CONSOLIDATE!S113-CONSOLIDATE!T113</f>
        <v>-6.999999999999984E-2</v>
      </c>
      <c r="T113" s="9"/>
      <c r="U113" s="8">
        <f>+CONSOLIDATE!V113-CONSOLIDATE!W113</f>
        <v>4.0000000000000036E-2</v>
      </c>
      <c r="V113" s="4">
        <f>+CONSOLIDATE!W113-CONSOLIDATE!X113</f>
        <v>7.0000000000000284E-2</v>
      </c>
      <c r="W113" s="9"/>
      <c r="X113" s="8">
        <f>+CONSOLIDATE!Z113-CONSOLIDATE!AA113</f>
        <v>-9.9999999999997868E-3</v>
      </c>
      <c r="Y113" s="4">
        <f>+CONSOLIDATE!AA113-CONSOLIDATE!AB113</f>
        <v>0.52</v>
      </c>
      <c r="Z113" s="9"/>
      <c r="AA113" s="8">
        <f>+CONSOLIDATE!AD113-CONSOLIDATE!AE113</f>
        <v>-0.14999999999999991</v>
      </c>
      <c r="AB113" s="4">
        <f>+CONSOLIDATE!AE113-CONSOLIDATE!AF113</f>
        <v>0.30000000000000027</v>
      </c>
      <c r="AC113" s="9"/>
    </row>
    <row r="114" spans="1:29" x14ac:dyDescent="0.3">
      <c r="A114" s="74">
        <v>86</v>
      </c>
      <c r="B114" s="82">
        <v>142</v>
      </c>
      <c r="C114" s="71">
        <v>138</v>
      </c>
      <c r="D114" s="98">
        <v>112</v>
      </c>
      <c r="E114" s="33" t="s">
        <v>121</v>
      </c>
      <c r="F114" s="8">
        <f>CONSOLIDATE!C114-CONSOLIDATE!B114</f>
        <v>26</v>
      </c>
      <c r="G114" s="4">
        <f>CONSOLIDATE!D114-CONSOLIDATE!C114</f>
        <v>4</v>
      </c>
      <c r="H114" s="9">
        <f>CONSOLIDATE!E114-CONSOLIDATE!D114</f>
        <v>-56</v>
      </c>
      <c r="I114" s="8">
        <f>+CONSOLIDATE!F114-CONSOLIDATE!G114</f>
        <v>0.26000000000000023</v>
      </c>
      <c r="J114" s="4">
        <f>+CONSOLIDATE!G114-CONSOLIDATE!H114</f>
        <v>2.9999999999999805E-2</v>
      </c>
      <c r="K114" s="9">
        <f>+CONSOLIDATE!H114-CONSOLIDATE!I114</f>
        <v>-0.22999999999999998</v>
      </c>
      <c r="L114" s="8">
        <f>+CONSOLIDATE!J114-CONSOLIDATE!K114</f>
        <v>4.0000000000000036E-2</v>
      </c>
      <c r="M114" s="4">
        <f>+CONSOLIDATE!K114-CONSOLIDATE!L114</f>
        <v>0.58000000000000007</v>
      </c>
      <c r="N114" s="9">
        <f>+CONSOLIDATE!L114-CONSOLIDATE!M114</f>
        <v>-0.64999999999999991</v>
      </c>
      <c r="O114" s="8">
        <f>+CONSOLIDATE!N114-CONSOLIDATE!O114</f>
        <v>-0.37000000000000011</v>
      </c>
      <c r="P114" s="4">
        <f>+CONSOLIDATE!O114-CONSOLIDATE!P114</f>
        <v>0.79</v>
      </c>
      <c r="Q114" s="9">
        <f>+CONSOLIDATE!P114-CONSOLIDATE!Q114</f>
        <v>-0.56000000000000005</v>
      </c>
      <c r="R114" s="8">
        <f>+CONSOLIDATE!R114-CONSOLIDATE!S114</f>
        <v>0.53000000000000025</v>
      </c>
      <c r="S114" s="4">
        <f>+CONSOLIDATE!S114-CONSOLIDATE!T114</f>
        <v>-0.12000000000000011</v>
      </c>
      <c r="T114" s="9">
        <f>+CONSOLIDATE!T114-CONSOLIDATE!U114</f>
        <v>-0.12000000000000011</v>
      </c>
      <c r="U114" s="8">
        <f>+CONSOLIDATE!V114-CONSOLIDATE!W114</f>
        <v>0.31000000000000005</v>
      </c>
      <c r="V114" s="4">
        <f>+CONSOLIDATE!W114-CONSOLIDATE!X114</f>
        <v>-2.0000000000000018E-2</v>
      </c>
      <c r="W114" s="9">
        <f>+CONSOLIDATE!X114-CONSOLIDATE!Y114</f>
        <v>-0.48</v>
      </c>
      <c r="X114" s="8">
        <f>+CONSOLIDATE!Z114-CONSOLIDATE!AA114</f>
        <v>0.58999999999999986</v>
      </c>
      <c r="Y114" s="4">
        <f>+CONSOLIDATE!AA114-CONSOLIDATE!AB114</f>
        <v>-0.54</v>
      </c>
      <c r="Z114" s="9">
        <f>+CONSOLIDATE!AB114-CONSOLIDATE!AC114</f>
        <v>0.16000000000000014</v>
      </c>
      <c r="AA114" s="8">
        <f>+CONSOLIDATE!AD114-CONSOLIDATE!AE114</f>
        <v>0.43000000000000016</v>
      </c>
      <c r="AB114" s="4">
        <f>+CONSOLIDATE!AE114-CONSOLIDATE!AF114</f>
        <v>-0.41999999999999993</v>
      </c>
      <c r="AC114" s="9">
        <f>+CONSOLIDATE!AF114-CONSOLIDATE!AG114</f>
        <v>0.17999999999999972</v>
      </c>
    </row>
    <row r="115" spans="1:29" hidden="1" x14ac:dyDescent="0.3">
      <c r="A115" s="69"/>
      <c r="B115" s="82"/>
      <c r="C115" s="71"/>
      <c r="D115" s="61">
        <v>113</v>
      </c>
      <c r="E115" s="33" t="s">
        <v>122</v>
      </c>
      <c r="F115" s="8">
        <f>CONSOLIDATE!C115-CONSOLIDATE!B115</f>
        <v>39</v>
      </c>
      <c r="G115" s="4">
        <f>CONSOLIDATE!D115-CONSOLIDATE!C115</f>
        <v>-37</v>
      </c>
      <c r="H115" s="9">
        <f>CONSOLIDATE!E115-CONSOLIDATE!D115</f>
        <v>27</v>
      </c>
      <c r="I115" s="8">
        <f>+CONSOLIDATE!F115-CONSOLIDATE!G115</f>
        <v>0.5</v>
      </c>
      <c r="J115" s="4">
        <f>+CONSOLIDATE!G115-CONSOLIDATE!H115</f>
        <v>-0.46000000000000041</v>
      </c>
      <c r="K115" s="9">
        <f>+CONSOLIDATE!H115-CONSOLIDATE!I115</f>
        <v>0.51000000000000023</v>
      </c>
      <c r="L115" s="8">
        <f>+CONSOLIDATE!J115-CONSOLIDATE!K115</f>
        <v>0.59999999999999987</v>
      </c>
      <c r="M115" s="4">
        <f>+CONSOLIDATE!K115-CONSOLIDATE!L115</f>
        <v>-0.40999999999999992</v>
      </c>
      <c r="N115" s="9">
        <f>+CONSOLIDATE!L115-CONSOLIDATE!M115</f>
        <v>0.27</v>
      </c>
      <c r="O115" s="6">
        <f>+CONSOLIDATE!N115-CONSOLIDATE!O115</f>
        <v>0.33000000000000007</v>
      </c>
      <c r="P115" s="5">
        <f>+CONSOLIDATE!O115-CONSOLIDATE!P115</f>
        <v>0</v>
      </c>
      <c r="Q115" s="7">
        <f>+CONSOLIDATE!P115-CONSOLIDATE!Q115</f>
        <v>0.19999999999999996</v>
      </c>
      <c r="R115" s="8">
        <f>+CONSOLIDATE!R115-CONSOLIDATE!S115</f>
        <v>0.33000000000000007</v>
      </c>
      <c r="S115" s="4">
        <f>+CONSOLIDATE!S115-CONSOLIDATE!T115</f>
        <v>-0.75</v>
      </c>
      <c r="T115" s="9">
        <f>+CONSOLIDATE!T115-CONSOLIDATE!U115</f>
        <v>0.91999999999999993</v>
      </c>
      <c r="U115" s="8">
        <f>+CONSOLIDATE!V115-CONSOLIDATE!W115</f>
        <v>0.33999999999999986</v>
      </c>
      <c r="V115" s="4">
        <f>+CONSOLIDATE!W115-CONSOLIDATE!X115</f>
        <v>-4.0000000000000036E-2</v>
      </c>
      <c r="W115" s="9">
        <f>+CONSOLIDATE!X115-CONSOLIDATE!Y115</f>
        <v>0.21999999999999997</v>
      </c>
      <c r="X115" s="8">
        <f>+CONSOLIDATE!Z115-CONSOLIDATE!AA115</f>
        <v>1.1399999999999999</v>
      </c>
      <c r="Y115" s="4">
        <f>+CONSOLIDATE!AA115-CONSOLIDATE!AB115</f>
        <v>-1.05</v>
      </c>
      <c r="Z115" s="9">
        <f>+CONSOLIDATE!AB115-CONSOLIDATE!AC115</f>
        <v>0.71000000000000019</v>
      </c>
      <c r="AA115" s="8">
        <f>+CONSOLIDATE!AD115-CONSOLIDATE!AE115</f>
        <v>0.31000000000000005</v>
      </c>
      <c r="AB115" s="4">
        <f>+CONSOLIDATE!AE115-CONSOLIDATE!AF115</f>
        <v>-0.43000000000000016</v>
      </c>
      <c r="AC115" s="9">
        <f>+CONSOLIDATE!AF115-CONSOLIDATE!AG115</f>
        <v>0.58000000000000007</v>
      </c>
    </row>
    <row r="116" spans="1:29" hidden="1" x14ac:dyDescent="0.3">
      <c r="A116" s="69"/>
      <c r="B116" s="82"/>
      <c r="C116" s="71"/>
      <c r="D116" s="61">
        <v>114</v>
      </c>
      <c r="E116" s="33" t="s">
        <v>123</v>
      </c>
      <c r="F116" s="8">
        <f>CONSOLIDATE!C116-CONSOLIDATE!B116</f>
        <v>22</v>
      </c>
      <c r="G116" s="4">
        <f>CONSOLIDATE!D116-CONSOLIDATE!C116</f>
        <v>-5</v>
      </c>
      <c r="H116" s="9">
        <f>CONSOLIDATE!E116-CONSOLIDATE!D116</f>
        <v>15</v>
      </c>
      <c r="I116" s="8">
        <f>+CONSOLIDATE!F116-CONSOLIDATE!G116</f>
        <v>0.25</v>
      </c>
      <c r="J116" s="4">
        <f>+CONSOLIDATE!G116-CONSOLIDATE!H116</f>
        <v>-7.0000000000000284E-2</v>
      </c>
      <c r="K116" s="9">
        <f>+CONSOLIDATE!H116-CONSOLIDATE!I116</f>
        <v>0.42000000000000015</v>
      </c>
      <c r="L116" s="8">
        <f>+CONSOLIDATE!J116-CONSOLIDATE!K116</f>
        <v>-8.0000000000000071E-2</v>
      </c>
      <c r="M116" s="4">
        <f>+CONSOLIDATE!K116-CONSOLIDATE!L116</f>
        <v>0.53000000000000025</v>
      </c>
      <c r="N116" s="9">
        <f>+CONSOLIDATE!L116-CONSOLIDATE!M116</f>
        <v>-1.0000000000000009E-2</v>
      </c>
      <c r="O116" s="6">
        <f>+CONSOLIDATE!N116-CONSOLIDATE!O116</f>
        <v>0.33000000000000007</v>
      </c>
      <c r="P116" s="5">
        <f>+CONSOLIDATE!O116-CONSOLIDATE!P116</f>
        <v>2.9999999999999805E-2</v>
      </c>
      <c r="Q116" s="7">
        <f>+CONSOLIDATE!P116-CONSOLIDATE!Q116</f>
        <v>0</v>
      </c>
      <c r="R116" s="8">
        <f>+CONSOLIDATE!R116-CONSOLIDATE!S116</f>
        <v>0.39999999999999991</v>
      </c>
      <c r="S116" s="4">
        <f>+CONSOLIDATE!S116-CONSOLIDATE!T116</f>
        <v>-8.9999999999999858E-2</v>
      </c>
      <c r="T116" s="9">
        <f>+CONSOLIDATE!T116-CONSOLIDATE!U116</f>
        <v>0.41999999999999993</v>
      </c>
      <c r="U116" s="8">
        <f>+CONSOLIDATE!V116-CONSOLIDATE!W116</f>
        <v>0.25</v>
      </c>
      <c r="V116" s="4">
        <f>+CONSOLIDATE!W116-CONSOLIDATE!X116</f>
        <v>-2.9999999999999805E-2</v>
      </c>
      <c r="W116" s="9">
        <f>+CONSOLIDATE!X116-CONSOLIDATE!Y116</f>
        <v>0.35000000000000009</v>
      </c>
      <c r="X116" s="8">
        <f>+CONSOLIDATE!Z116-CONSOLIDATE!AA116</f>
        <v>0.3400000000000003</v>
      </c>
      <c r="Y116" s="4">
        <f>+CONSOLIDATE!AA116-CONSOLIDATE!AB116</f>
        <v>-0.12000000000000011</v>
      </c>
      <c r="Z116" s="9">
        <f>+CONSOLIDATE!AB116-CONSOLIDATE!AC116</f>
        <v>0.58000000000000007</v>
      </c>
      <c r="AA116" s="8">
        <f>+CONSOLIDATE!AD116-CONSOLIDATE!AE116</f>
        <v>0.23000000000000043</v>
      </c>
      <c r="AB116" s="4">
        <f>+CONSOLIDATE!AE116-CONSOLIDATE!AF116</f>
        <v>-0.65000000000000036</v>
      </c>
      <c r="AC116" s="9">
        <f>+CONSOLIDATE!AF116-CONSOLIDATE!AG116</f>
        <v>1.0500000000000003</v>
      </c>
    </row>
    <row r="117" spans="1:29" hidden="1" x14ac:dyDescent="0.3">
      <c r="A117" s="69"/>
      <c r="B117" s="82"/>
      <c r="C117" s="71"/>
      <c r="D117" s="61">
        <v>115</v>
      </c>
      <c r="E117" s="33" t="s">
        <v>124</v>
      </c>
      <c r="F117" s="8">
        <f>CONSOLIDATE!C117-CONSOLIDATE!B117</f>
        <v>-43</v>
      </c>
      <c r="G117" s="4">
        <f>CONSOLIDATE!D117-CONSOLIDATE!C117</f>
        <v>10</v>
      </c>
      <c r="H117" s="9">
        <f>CONSOLIDATE!E117-CONSOLIDATE!D117</f>
        <v>50</v>
      </c>
      <c r="I117" s="8">
        <f>+CONSOLIDATE!F117-CONSOLIDATE!G117</f>
        <v>-0.31000000000000005</v>
      </c>
      <c r="J117" s="4">
        <f>+CONSOLIDATE!G117-CONSOLIDATE!H117</f>
        <v>9.9999999999999645E-2</v>
      </c>
      <c r="K117" s="9">
        <f>+CONSOLIDATE!H117-CONSOLIDATE!I117</f>
        <v>0.5900000000000003</v>
      </c>
      <c r="L117" s="8">
        <f>+CONSOLIDATE!J117-CONSOLIDATE!K117</f>
        <v>-0.33000000000000007</v>
      </c>
      <c r="M117" s="4">
        <f>+CONSOLIDATE!K117-CONSOLIDATE!L117</f>
        <v>-0.12999999999999989</v>
      </c>
      <c r="N117" s="9">
        <f>+CONSOLIDATE!L117-CONSOLIDATE!M117</f>
        <v>0.71</v>
      </c>
      <c r="O117" s="8">
        <f>+CONSOLIDATE!N117-CONSOLIDATE!O117</f>
        <v>-0.33000000000000007</v>
      </c>
      <c r="P117" s="4">
        <f>+CONSOLIDATE!O117-CONSOLIDATE!P117</f>
        <v>0.54</v>
      </c>
      <c r="Q117" s="9">
        <f>+CONSOLIDATE!P117-CONSOLIDATE!Q117</f>
        <v>0</v>
      </c>
      <c r="R117" s="8">
        <f>+CONSOLIDATE!R117-CONSOLIDATE!S117</f>
        <v>0.12000000000000011</v>
      </c>
      <c r="S117" s="4">
        <f>+CONSOLIDATE!S117-CONSOLIDATE!T117</f>
        <v>-0.74000000000000021</v>
      </c>
      <c r="T117" s="9">
        <f>+CONSOLIDATE!T117-CONSOLIDATE!U117</f>
        <v>1.04</v>
      </c>
      <c r="U117" s="8">
        <f>+CONSOLIDATE!V117-CONSOLIDATE!W117</f>
        <v>-0.18999999999999995</v>
      </c>
      <c r="V117" s="4">
        <f>+CONSOLIDATE!W117-CONSOLIDATE!X117</f>
        <v>0.23999999999999977</v>
      </c>
      <c r="W117" s="9">
        <f>+CONSOLIDATE!X117-CONSOLIDATE!Y117</f>
        <v>0.68000000000000016</v>
      </c>
      <c r="X117" s="8">
        <f>+CONSOLIDATE!Z117-CONSOLIDATE!AA117</f>
        <v>-0.49000000000000021</v>
      </c>
      <c r="Y117" s="4">
        <f>+CONSOLIDATE!AA117-CONSOLIDATE!AB117</f>
        <v>0.26000000000000023</v>
      </c>
      <c r="Z117" s="9">
        <f>+CONSOLIDATE!AB117-CONSOLIDATE!AC117</f>
        <v>0.31999999999999984</v>
      </c>
      <c r="AA117" s="8">
        <f>+CONSOLIDATE!AD117-CONSOLIDATE!AE117</f>
        <v>-0.64000000000000012</v>
      </c>
      <c r="AB117" s="4">
        <f>+CONSOLIDATE!AE117-CONSOLIDATE!AF117</f>
        <v>0.60999999999999988</v>
      </c>
      <c r="AC117" s="9">
        <f>+CONSOLIDATE!AF117-CONSOLIDATE!AG117</f>
        <v>0.58000000000000007</v>
      </c>
    </row>
    <row r="118" spans="1:29" hidden="1" x14ac:dyDescent="0.3">
      <c r="A118" s="69"/>
      <c r="B118" s="82"/>
      <c r="C118" s="71"/>
      <c r="D118" s="61">
        <v>116</v>
      </c>
      <c r="E118" s="33" t="s">
        <v>125</v>
      </c>
      <c r="F118" s="8">
        <f>CONSOLIDATE!C118-CONSOLIDATE!B118</f>
        <v>-39</v>
      </c>
      <c r="G118" s="4">
        <f>CONSOLIDATE!D118-CONSOLIDATE!C118</f>
        <v>16</v>
      </c>
      <c r="H118" s="9"/>
      <c r="I118" s="8">
        <f>+CONSOLIDATE!F118-CONSOLIDATE!G118</f>
        <v>-0.26000000000000023</v>
      </c>
      <c r="J118" s="4">
        <f>+CONSOLIDATE!G118-CONSOLIDATE!H118</f>
        <v>0.16000000000000014</v>
      </c>
      <c r="K118" s="9"/>
      <c r="L118" s="8">
        <f>+CONSOLIDATE!J118-CONSOLIDATE!K118</f>
        <v>-0.69</v>
      </c>
      <c r="M118" s="4">
        <f>+CONSOLIDATE!K118-CONSOLIDATE!L118</f>
        <v>0.5299999999999998</v>
      </c>
      <c r="N118" s="9"/>
      <c r="O118" s="8">
        <f>+CONSOLIDATE!N118-CONSOLIDATE!O118</f>
        <v>-0.43000000000000016</v>
      </c>
      <c r="P118" s="4">
        <f>+CONSOLIDATE!O118-CONSOLIDATE!P118</f>
        <v>0.68000000000000016</v>
      </c>
      <c r="Q118" s="9"/>
      <c r="R118" s="8">
        <f>+CONSOLIDATE!R118-CONSOLIDATE!S118</f>
        <v>-0.36000000000000032</v>
      </c>
      <c r="S118" s="4">
        <f>+CONSOLIDATE!S118-CONSOLIDATE!T118</f>
        <v>-4.9999999999999822E-2</v>
      </c>
      <c r="T118" s="9"/>
      <c r="U118" s="8">
        <f>+CONSOLIDATE!V118-CONSOLIDATE!W118</f>
        <v>-0.33999999999999986</v>
      </c>
      <c r="V118" s="4">
        <f>+CONSOLIDATE!W118-CONSOLIDATE!X118</f>
        <v>0.20999999999999996</v>
      </c>
      <c r="W118" s="9"/>
      <c r="X118" s="8">
        <f>+CONSOLIDATE!Z118-CONSOLIDATE!AA118</f>
        <v>0</v>
      </c>
      <c r="Y118" s="4">
        <f>+CONSOLIDATE!AA118-CONSOLIDATE!AB118</f>
        <v>-8.0000000000000071E-2</v>
      </c>
      <c r="Z118" s="9"/>
      <c r="AA118" s="8">
        <f>+CONSOLIDATE!AD118-CONSOLIDATE!AE118</f>
        <v>0.22999999999999998</v>
      </c>
      <c r="AB118" s="4">
        <f>+CONSOLIDATE!AE118-CONSOLIDATE!AF118</f>
        <v>-0.2200000000000002</v>
      </c>
      <c r="AC118" s="9"/>
    </row>
    <row r="119" spans="1:29" x14ac:dyDescent="0.3">
      <c r="A119" s="69">
        <v>90</v>
      </c>
      <c r="B119" s="83">
        <v>73</v>
      </c>
      <c r="C119" s="71">
        <v>99</v>
      </c>
      <c r="D119" s="98">
        <v>117</v>
      </c>
      <c r="E119" s="33" t="s">
        <v>126</v>
      </c>
      <c r="F119" s="8">
        <f>CONSOLIDATE!C119-CONSOLIDATE!B119</f>
        <v>-18</v>
      </c>
      <c r="G119" s="4">
        <f>CONSOLIDATE!D119-CONSOLIDATE!C119</f>
        <v>-26</v>
      </c>
      <c r="H119" s="9">
        <f>CONSOLIDATE!E119-CONSOLIDATE!D119</f>
        <v>17</v>
      </c>
      <c r="I119" s="8">
        <f>+CONSOLIDATE!F119-CONSOLIDATE!G119</f>
        <v>-6.0000000000000053E-2</v>
      </c>
      <c r="J119" s="4">
        <f>+CONSOLIDATE!G119-CONSOLIDATE!H119</f>
        <v>-0.20999999999999996</v>
      </c>
      <c r="K119" s="9">
        <f>+CONSOLIDATE!H119-CONSOLIDATE!I119</f>
        <v>0.33999999999999986</v>
      </c>
      <c r="L119" s="8">
        <f>+CONSOLIDATE!J119-CONSOLIDATE!K119</f>
        <v>0.10999999999999988</v>
      </c>
      <c r="M119" s="4">
        <f>+CONSOLIDATE!K119-CONSOLIDATE!L119</f>
        <v>-0.30999999999999961</v>
      </c>
      <c r="N119" s="9">
        <f>+CONSOLIDATE!L119-CONSOLIDATE!M119</f>
        <v>0.54999999999999982</v>
      </c>
      <c r="O119" s="8">
        <f>+CONSOLIDATE!N119-CONSOLIDATE!O119</f>
        <v>-0.10000000000000009</v>
      </c>
      <c r="P119" s="4">
        <f>+CONSOLIDATE!O119-CONSOLIDATE!P119</f>
        <v>5.0000000000000266E-2</v>
      </c>
      <c r="Q119" s="9">
        <f>+CONSOLIDATE!P119-CONSOLIDATE!Q119</f>
        <v>0.25999999999999979</v>
      </c>
      <c r="R119" s="8">
        <f>+CONSOLIDATE!R119-CONSOLIDATE!S119</f>
        <v>-0.28000000000000025</v>
      </c>
      <c r="S119" s="4">
        <f>+CONSOLIDATE!S119-CONSOLIDATE!T119</f>
        <v>-0.16999999999999993</v>
      </c>
      <c r="T119" s="9">
        <f>+CONSOLIDATE!T119-CONSOLIDATE!U119</f>
        <v>0.16000000000000014</v>
      </c>
      <c r="U119" s="8">
        <f>+CONSOLIDATE!V119-CONSOLIDATE!W119</f>
        <v>-0.15000000000000036</v>
      </c>
      <c r="V119" s="4">
        <f>+CONSOLIDATE!W119-CONSOLIDATE!X119</f>
        <v>-9.9999999999999645E-2</v>
      </c>
      <c r="W119" s="9">
        <f>+CONSOLIDATE!X119-CONSOLIDATE!Y119</f>
        <v>0.42999999999999972</v>
      </c>
      <c r="X119" s="8">
        <f>+CONSOLIDATE!Z119-CONSOLIDATE!AA119</f>
        <v>4.9999999999999822E-2</v>
      </c>
      <c r="Y119" s="4">
        <f>+CONSOLIDATE!AA119-CONSOLIDATE!AB119</f>
        <v>-0.4099999999999997</v>
      </c>
      <c r="Z119" s="9">
        <f>+CONSOLIDATE!AB119-CONSOLIDATE!AC119</f>
        <v>0.31999999999999984</v>
      </c>
      <c r="AA119" s="8">
        <f>+CONSOLIDATE!AD119-CONSOLIDATE!AE119</f>
        <v>2.0000000000000018E-2</v>
      </c>
      <c r="AB119" s="4">
        <f>+CONSOLIDATE!AE119-CONSOLIDATE!AF119</f>
        <v>-0.31000000000000005</v>
      </c>
      <c r="AC119" s="9">
        <f>+CONSOLIDATE!AF119-CONSOLIDATE!AG119</f>
        <v>0.27</v>
      </c>
    </row>
    <row r="120" spans="1:29" hidden="1" x14ac:dyDescent="0.3">
      <c r="A120" s="69"/>
      <c r="B120" s="82"/>
      <c r="C120" s="71"/>
      <c r="D120" s="61">
        <v>118</v>
      </c>
      <c r="E120" s="33" t="s">
        <v>127</v>
      </c>
      <c r="F120" s="8">
        <f>CONSOLIDATE!C120-CONSOLIDATE!B120</f>
        <v>19</v>
      </c>
      <c r="G120" s="4">
        <f>CONSOLIDATE!D120-CONSOLIDATE!C120</f>
        <v>-5</v>
      </c>
      <c r="H120" s="9"/>
      <c r="I120" s="8">
        <f>+CONSOLIDATE!F120-CONSOLIDATE!G120</f>
        <v>0.2200000000000002</v>
      </c>
      <c r="J120" s="4">
        <f>+CONSOLIDATE!G120-CONSOLIDATE!H120</f>
        <v>-5.0000000000000266E-2</v>
      </c>
      <c r="K120" s="9"/>
      <c r="L120" s="8">
        <f>+CONSOLIDATE!J120-CONSOLIDATE!K120</f>
        <v>0.33000000000000007</v>
      </c>
      <c r="M120" s="4">
        <f>+CONSOLIDATE!K120-CONSOLIDATE!L120</f>
        <v>-6.999999999999984E-2</v>
      </c>
      <c r="N120" s="9"/>
      <c r="O120" s="8">
        <f>+CONSOLIDATE!N120-CONSOLIDATE!O120</f>
        <v>0.54</v>
      </c>
      <c r="P120" s="4">
        <f>+CONSOLIDATE!O120-CONSOLIDATE!P120</f>
        <v>-0.43000000000000016</v>
      </c>
      <c r="Q120" s="9"/>
      <c r="R120" s="8">
        <f>+CONSOLIDATE!R120-CONSOLIDATE!S120</f>
        <v>-0.33000000000000007</v>
      </c>
      <c r="S120" s="4">
        <f>+CONSOLIDATE!S120-CONSOLIDATE!T120</f>
        <v>0.3400000000000003</v>
      </c>
      <c r="T120" s="9"/>
      <c r="U120" s="8">
        <f>+CONSOLIDATE!V120-CONSOLIDATE!W120</f>
        <v>4.0000000000000036E-2</v>
      </c>
      <c r="V120" s="4">
        <f>+CONSOLIDATE!W120-CONSOLIDATE!X120</f>
        <v>-2.9999999999999805E-2</v>
      </c>
      <c r="W120" s="9"/>
      <c r="X120" s="8">
        <f>+CONSOLIDATE!Z120-CONSOLIDATE!AA120</f>
        <v>0.4700000000000002</v>
      </c>
      <c r="Y120" s="4">
        <f>+CONSOLIDATE!AA120-CONSOLIDATE!AB120</f>
        <v>0.29999999999999982</v>
      </c>
      <c r="Z120" s="9"/>
      <c r="AA120" s="8">
        <f>+CONSOLIDATE!AD120-CONSOLIDATE!AE120</f>
        <v>0.3400000000000003</v>
      </c>
      <c r="AB120" s="4">
        <f>+CONSOLIDATE!AE120-CONSOLIDATE!AF120</f>
        <v>-0.4700000000000002</v>
      </c>
      <c r="AC120" s="9"/>
    </row>
    <row r="121" spans="1:29" hidden="1" x14ac:dyDescent="0.3">
      <c r="A121" s="69"/>
      <c r="B121" s="82"/>
      <c r="C121" s="71"/>
      <c r="D121" s="61">
        <v>119</v>
      </c>
      <c r="E121" s="33" t="s">
        <v>128</v>
      </c>
      <c r="F121" s="8"/>
      <c r="G121" s="4"/>
      <c r="H121" s="9">
        <f>CONSOLIDATE!E121-CONSOLIDATE!D121</f>
        <v>-30</v>
      </c>
      <c r="I121" s="8"/>
      <c r="J121" s="4"/>
      <c r="K121" s="9">
        <f>+CONSOLIDATE!H121-CONSOLIDATE!I121</f>
        <v>-2.0000000000000018E-2</v>
      </c>
      <c r="L121" s="8"/>
      <c r="M121" s="4"/>
      <c r="N121" s="9">
        <f>+CONSOLIDATE!L121-CONSOLIDATE!M121</f>
        <v>-8.9999999999999858E-2</v>
      </c>
      <c r="O121" s="8"/>
      <c r="P121" s="4"/>
      <c r="Q121" s="9">
        <f>+CONSOLIDATE!P121-CONSOLIDATE!Q121</f>
        <v>0.10000000000000009</v>
      </c>
      <c r="R121" s="8"/>
      <c r="S121" s="4"/>
      <c r="T121" s="9">
        <f>+CONSOLIDATE!T121-CONSOLIDATE!U121</f>
        <v>-6.0000000000000053E-2</v>
      </c>
      <c r="U121" s="8"/>
      <c r="V121" s="4"/>
      <c r="W121" s="9">
        <f>+CONSOLIDATE!X121-CONSOLIDATE!Y121</f>
        <v>-8.0000000000000071E-2</v>
      </c>
      <c r="X121" s="8"/>
      <c r="Y121" s="4"/>
      <c r="Z121" s="9">
        <f>+CONSOLIDATE!AB121-CONSOLIDATE!AC121</f>
        <v>-6.999999999999984E-2</v>
      </c>
      <c r="AA121" s="8"/>
      <c r="AB121" s="4"/>
      <c r="AC121" s="9">
        <f>+CONSOLIDATE!AF121-CONSOLIDATE!AG121</f>
        <v>2.0000000000000018E-2</v>
      </c>
    </row>
    <row r="122" spans="1:29" x14ac:dyDescent="0.3">
      <c r="A122" s="69">
        <v>0</v>
      </c>
      <c r="B122" s="82">
        <v>68</v>
      </c>
      <c r="C122" s="72">
        <v>68</v>
      </c>
      <c r="D122" s="98">
        <v>120</v>
      </c>
      <c r="E122" s="33" t="s">
        <v>129</v>
      </c>
      <c r="F122" s="8">
        <f>CONSOLIDATE!C122-CONSOLIDATE!B122</f>
        <v>-52</v>
      </c>
      <c r="G122" s="4">
        <f>CONSOLIDATE!D122-CONSOLIDATE!C122</f>
        <v>66</v>
      </c>
      <c r="H122" s="9"/>
      <c r="I122" s="8">
        <f>+CONSOLIDATE!F122-CONSOLIDATE!G122</f>
        <v>-0.34999999999999964</v>
      </c>
      <c r="J122" s="4">
        <f>+CONSOLIDATE!G122-CONSOLIDATE!H122</f>
        <v>0.52</v>
      </c>
      <c r="K122" s="9"/>
      <c r="L122" s="8">
        <f>+CONSOLIDATE!J122-CONSOLIDATE!K122</f>
        <v>-0.43999999999999995</v>
      </c>
      <c r="M122" s="4">
        <f>+CONSOLIDATE!K122-CONSOLIDATE!L122</f>
        <v>0.73</v>
      </c>
      <c r="N122" s="9"/>
      <c r="O122" s="8">
        <f>+CONSOLIDATE!N122-CONSOLIDATE!O122</f>
        <v>-0.58999999999999986</v>
      </c>
      <c r="P122" s="4">
        <f>+CONSOLIDATE!O122-CONSOLIDATE!P122</f>
        <v>0.73</v>
      </c>
      <c r="Q122" s="9"/>
      <c r="R122" s="8">
        <f>+CONSOLIDATE!R122-CONSOLIDATE!S122</f>
        <v>-0.10999999999999988</v>
      </c>
      <c r="S122" s="4">
        <f>+CONSOLIDATE!S122-CONSOLIDATE!T122</f>
        <v>0.61999999999999988</v>
      </c>
      <c r="T122" s="9"/>
      <c r="U122" s="8">
        <f>+CONSOLIDATE!V122-CONSOLIDATE!W122</f>
        <v>-0.16000000000000014</v>
      </c>
      <c r="V122" s="4">
        <f>+CONSOLIDATE!W122-CONSOLIDATE!X122</f>
        <v>0.45000000000000018</v>
      </c>
      <c r="W122" s="9"/>
      <c r="X122" s="8">
        <f>+CONSOLIDATE!Z122-CONSOLIDATE!AA122</f>
        <v>-0.33000000000000007</v>
      </c>
      <c r="Y122" s="4">
        <f>+CONSOLIDATE!AA122-CONSOLIDATE!AB122</f>
        <v>0.14000000000000012</v>
      </c>
      <c r="Z122" s="9"/>
      <c r="AA122" s="8">
        <f>+CONSOLIDATE!AD122-CONSOLIDATE!AE122</f>
        <v>-0.49000000000000021</v>
      </c>
      <c r="AB122" s="4">
        <f>+CONSOLIDATE!AE122-CONSOLIDATE!AF122</f>
        <v>0.43999999999999995</v>
      </c>
      <c r="AC122" s="9"/>
    </row>
    <row r="123" spans="1:29" hidden="1" x14ac:dyDescent="0.3">
      <c r="A123" s="69"/>
      <c r="B123" s="82"/>
      <c r="C123" s="71"/>
      <c r="D123" s="61">
        <v>121</v>
      </c>
      <c r="E123" s="33" t="s">
        <v>130</v>
      </c>
      <c r="F123" s="8">
        <f>CONSOLIDATE!C123-CONSOLIDATE!B123</f>
        <v>-31</v>
      </c>
      <c r="G123" s="4">
        <f>CONSOLIDATE!D123-CONSOLIDATE!C123</f>
        <v>22</v>
      </c>
      <c r="H123" s="9">
        <f>CONSOLIDATE!E123-CONSOLIDATE!D123</f>
        <v>-5</v>
      </c>
      <c r="I123" s="8">
        <f>+CONSOLIDATE!F123-CONSOLIDATE!G123</f>
        <v>-0.12999999999999989</v>
      </c>
      <c r="J123" s="4">
        <f>+CONSOLIDATE!G123-CONSOLIDATE!H123</f>
        <v>0.10000000000000009</v>
      </c>
      <c r="K123" s="9">
        <f>+CONSOLIDATE!H123-CONSOLIDATE!I123</f>
        <v>0.19999999999999973</v>
      </c>
      <c r="L123" s="8">
        <f>+CONSOLIDATE!J123-CONSOLIDATE!K123</f>
        <v>0</v>
      </c>
      <c r="M123" s="4">
        <f>+CONSOLIDATE!K123-CONSOLIDATE!L123</f>
        <v>0.14000000000000012</v>
      </c>
      <c r="N123" s="9">
        <f>+CONSOLIDATE!L123-CONSOLIDATE!M123</f>
        <v>0.25999999999999979</v>
      </c>
      <c r="O123" s="8">
        <f>+CONSOLIDATE!N123-CONSOLIDATE!O123</f>
        <v>-0.2200000000000002</v>
      </c>
      <c r="P123" s="4">
        <f>+CONSOLIDATE!O123-CONSOLIDATE!P123</f>
        <v>0.14999999999999991</v>
      </c>
      <c r="Q123" s="9">
        <f>+CONSOLIDATE!P123-CONSOLIDATE!Q123</f>
        <v>0.16000000000000014</v>
      </c>
      <c r="R123" s="8">
        <f>+CONSOLIDATE!R123-CONSOLIDATE!S123</f>
        <v>-0.25</v>
      </c>
      <c r="S123" s="4">
        <f>+CONSOLIDATE!S123-CONSOLIDATE!T123</f>
        <v>7.0000000000000284E-2</v>
      </c>
      <c r="T123" s="9">
        <f>+CONSOLIDATE!T123-CONSOLIDATE!U123</f>
        <v>0.10999999999999988</v>
      </c>
      <c r="U123" s="8">
        <f>+CONSOLIDATE!V123-CONSOLIDATE!W123</f>
        <v>0.10000000000000009</v>
      </c>
      <c r="V123" s="4">
        <f>+CONSOLIDATE!W123-CONSOLIDATE!X123</f>
        <v>0.20000000000000018</v>
      </c>
      <c r="W123" s="9">
        <f>+CONSOLIDATE!X123-CONSOLIDATE!Y123</f>
        <v>0.20999999999999996</v>
      </c>
      <c r="X123" s="8">
        <f>+CONSOLIDATE!Z123-CONSOLIDATE!AA123</f>
        <v>-4.9999999999999822E-2</v>
      </c>
      <c r="Y123" s="4">
        <f>+CONSOLIDATE!AA123-CONSOLIDATE!AB123</f>
        <v>0.35000000000000009</v>
      </c>
      <c r="Z123" s="9">
        <f>+CONSOLIDATE!AB123-CONSOLIDATE!AC123</f>
        <v>0</v>
      </c>
      <c r="AA123" s="8">
        <f>+CONSOLIDATE!AD123-CONSOLIDATE!AE123</f>
        <v>-0.35000000000000009</v>
      </c>
      <c r="AB123" s="4">
        <f>+CONSOLIDATE!AE123-CONSOLIDATE!AF123</f>
        <v>-0.25</v>
      </c>
      <c r="AC123" s="9">
        <f>+CONSOLIDATE!AF123-CONSOLIDATE!AG123</f>
        <v>0.39000000000000012</v>
      </c>
    </row>
    <row r="124" spans="1:29" hidden="1" x14ac:dyDescent="0.3">
      <c r="A124" s="69"/>
      <c r="B124" s="82"/>
      <c r="C124" s="71"/>
      <c r="D124" s="61">
        <v>122</v>
      </c>
      <c r="E124" s="33" t="s">
        <v>131</v>
      </c>
      <c r="F124" s="8">
        <f>CONSOLIDATE!C124-CONSOLIDATE!B124</f>
        <v>-7</v>
      </c>
      <c r="G124" s="4">
        <f>CONSOLIDATE!D124-CONSOLIDATE!C124</f>
        <v>-18</v>
      </c>
      <c r="H124" s="9">
        <f>CONSOLIDATE!E124-CONSOLIDATE!D124</f>
        <v>-35</v>
      </c>
      <c r="I124" s="8">
        <f>+CONSOLIDATE!F124-CONSOLIDATE!G124</f>
        <v>-2.0000000000000018E-2</v>
      </c>
      <c r="J124" s="4">
        <f>+CONSOLIDATE!G124-CONSOLIDATE!H124</f>
        <v>-0.12000000000000011</v>
      </c>
      <c r="K124" s="9">
        <f>+CONSOLIDATE!H124-CONSOLIDATE!I124</f>
        <v>-0.10999999999999988</v>
      </c>
      <c r="L124" s="8">
        <f>+CONSOLIDATE!J124-CONSOLIDATE!K124</f>
        <v>-8.0000000000000071E-2</v>
      </c>
      <c r="M124" s="4">
        <f>+CONSOLIDATE!K124-CONSOLIDATE!L124</f>
        <v>8.0000000000000071E-2</v>
      </c>
      <c r="N124" s="9">
        <f>+CONSOLIDATE!L124-CONSOLIDATE!M124</f>
        <v>-0.16000000000000014</v>
      </c>
      <c r="O124" s="8">
        <f>+CONSOLIDATE!N124-CONSOLIDATE!O124</f>
        <v>-0.23999999999999977</v>
      </c>
      <c r="P124" s="4">
        <f>+CONSOLIDATE!O124-CONSOLIDATE!P124</f>
        <v>0.23999999999999977</v>
      </c>
      <c r="Q124" s="9">
        <f>+CONSOLIDATE!P124-CONSOLIDATE!Q124</f>
        <v>-0.22999999999999998</v>
      </c>
      <c r="R124" s="8">
        <f>+CONSOLIDATE!R124-CONSOLIDATE!S124</f>
        <v>-0.19999999999999973</v>
      </c>
      <c r="S124" s="4">
        <f>+CONSOLIDATE!S124-CONSOLIDATE!T124</f>
        <v>0.23999999999999977</v>
      </c>
      <c r="T124" s="9">
        <f>+CONSOLIDATE!T124-CONSOLIDATE!U124</f>
        <v>-6.999999999999984E-2</v>
      </c>
      <c r="U124" s="8">
        <f>+CONSOLIDATE!V124-CONSOLIDATE!W124</f>
        <v>-0.23999999999999977</v>
      </c>
      <c r="V124" s="4">
        <f>+CONSOLIDATE!W124-CONSOLIDATE!X124</f>
        <v>-9.0000000000000302E-2</v>
      </c>
      <c r="W124" s="9">
        <f>+CONSOLIDATE!X124-CONSOLIDATE!Y124</f>
        <v>1.0000000000000231E-2</v>
      </c>
      <c r="X124" s="8">
        <f>+CONSOLIDATE!Z124-CONSOLIDATE!AA124</f>
        <v>8.0000000000000071E-2</v>
      </c>
      <c r="Y124" s="4">
        <f>+CONSOLIDATE!AA124-CONSOLIDATE!AB124</f>
        <v>-0.56000000000000005</v>
      </c>
      <c r="Z124" s="9">
        <f>+CONSOLIDATE!AB124-CONSOLIDATE!AC124</f>
        <v>6.0000000000000053E-2</v>
      </c>
      <c r="AA124" s="8">
        <f>+CONSOLIDATE!AD124-CONSOLIDATE!AE124</f>
        <v>0.60000000000000009</v>
      </c>
      <c r="AB124" s="4">
        <f>+CONSOLIDATE!AE124-CONSOLIDATE!AF124</f>
        <v>-0.60000000000000009</v>
      </c>
      <c r="AC124" s="9">
        <f>+CONSOLIDATE!AF124-CONSOLIDATE!AG124</f>
        <v>-0.39999999999999991</v>
      </c>
    </row>
    <row r="125" spans="1:29" hidden="1" x14ac:dyDescent="0.3">
      <c r="A125" s="69"/>
      <c r="B125" s="82"/>
      <c r="C125" s="71"/>
      <c r="D125" s="61">
        <v>123</v>
      </c>
      <c r="E125" s="33" t="s">
        <v>132</v>
      </c>
      <c r="F125" s="8"/>
      <c r="G125" s="4"/>
      <c r="H125" s="9">
        <f>CONSOLIDATE!E125-CONSOLIDATE!D125</f>
        <v>-38</v>
      </c>
      <c r="I125" s="8"/>
      <c r="J125" s="4"/>
      <c r="K125" s="9">
        <f>+CONSOLIDATE!H125-CONSOLIDATE!I125</f>
        <v>-9.0000000000000302E-2</v>
      </c>
      <c r="L125" s="8"/>
      <c r="M125" s="4"/>
      <c r="N125" s="9">
        <f>+CONSOLIDATE!L125-CONSOLIDATE!M125</f>
        <v>8.9999999999999858E-2</v>
      </c>
      <c r="O125" s="8"/>
      <c r="P125" s="4"/>
      <c r="Q125" s="9">
        <f>+CONSOLIDATE!P125-CONSOLIDATE!Q125</f>
        <v>-0.16999999999999993</v>
      </c>
      <c r="R125" s="8"/>
      <c r="S125" s="4"/>
      <c r="T125" s="9">
        <f>+CONSOLIDATE!T125-CONSOLIDATE!U125</f>
        <v>1.0000000000000231E-2</v>
      </c>
      <c r="U125" s="8"/>
      <c r="V125" s="4"/>
      <c r="W125" s="9">
        <f>+CONSOLIDATE!X125-CONSOLIDATE!Y125</f>
        <v>-0.43000000000000016</v>
      </c>
      <c r="X125" s="8"/>
      <c r="Y125" s="4"/>
      <c r="Z125" s="9">
        <f>+CONSOLIDATE!AB125-CONSOLIDATE!AC125</f>
        <v>-0.44999999999999973</v>
      </c>
      <c r="AA125" s="8"/>
      <c r="AB125" s="4"/>
      <c r="AC125" s="9">
        <f>+CONSOLIDATE!AF125-CONSOLIDATE!AG125</f>
        <v>0.35000000000000009</v>
      </c>
    </row>
    <row r="126" spans="1:29" hidden="1" x14ac:dyDescent="0.3">
      <c r="A126" s="69"/>
      <c r="B126" s="82"/>
      <c r="C126" s="71"/>
      <c r="D126" s="61">
        <v>124</v>
      </c>
      <c r="E126" s="33" t="s">
        <v>133</v>
      </c>
      <c r="F126" s="8">
        <f>CONSOLIDATE!C126-CONSOLIDATE!B126</f>
        <v>9</v>
      </c>
      <c r="G126" s="4">
        <f>CONSOLIDATE!D126-CONSOLIDATE!C126</f>
        <v>7</v>
      </c>
      <c r="H126" s="9">
        <f>CONSOLIDATE!E126-CONSOLIDATE!D126</f>
        <v>1</v>
      </c>
      <c r="I126" s="8">
        <f>+CONSOLIDATE!F126-CONSOLIDATE!G126</f>
        <v>0.12999999999999989</v>
      </c>
      <c r="J126" s="4">
        <f>+CONSOLIDATE!G126-CONSOLIDATE!H126</f>
        <v>6.0000000000000053E-2</v>
      </c>
      <c r="K126" s="9">
        <f>+CONSOLIDATE!H126-CONSOLIDATE!I126</f>
        <v>0.2200000000000002</v>
      </c>
      <c r="L126" s="8">
        <f>+CONSOLIDATE!J126-CONSOLIDATE!K126</f>
        <v>0.16999999999999993</v>
      </c>
      <c r="M126" s="4">
        <f>+CONSOLIDATE!K126-CONSOLIDATE!L126</f>
        <v>0.27</v>
      </c>
      <c r="N126" s="9">
        <f>+CONSOLIDATE!L126-CONSOLIDATE!M126</f>
        <v>7.0000000000000062E-2</v>
      </c>
      <c r="O126" s="6">
        <f>+CONSOLIDATE!N126-CONSOLIDATE!O126</f>
        <v>0.25</v>
      </c>
      <c r="P126" s="5">
        <f>+CONSOLIDATE!O126-CONSOLIDATE!P126</f>
        <v>0.15999999999999992</v>
      </c>
      <c r="Q126" s="7">
        <f>+CONSOLIDATE!P126-CONSOLIDATE!Q126</f>
        <v>0.20999999999999996</v>
      </c>
      <c r="R126" s="8">
        <f>+CONSOLIDATE!R126-CONSOLIDATE!S126</f>
        <v>8.0000000000000071E-2</v>
      </c>
      <c r="S126" s="4">
        <f>+CONSOLIDATE!S126-CONSOLIDATE!T126</f>
        <v>4.0000000000000036E-2</v>
      </c>
      <c r="T126" s="9">
        <f>+CONSOLIDATE!T126-CONSOLIDATE!U126</f>
        <v>0.51</v>
      </c>
      <c r="U126" s="8">
        <f>+CONSOLIDATE!V126-CONSOLIDATE!W126</f>
        <v>-6.0000000000000053E-2</v>
      </c>
      <c r="V126" s="4">
        <f>+CONSOLIDATE!W126-CONSOLIDATE!X126</f>
        <v>8.0000000000000071E-2</v>
      </c>
      <c r="W126" s="9">
        <f>+CONSOLIDATE!X126-CONSOLIDATE!Y126</f>
        <v>0.30000000000000004</v>
      </c>
      <c r="X126" s="8">
        <f>+CONSOLIDATE!Z126-CONSOLIDATE!AA126</f>
        <v>0.33000000000000007</v>
      </c>
      <c r="Y126" s="4">
        <f>+CONSOLIDATE!AA126-CONSOLIDATE!AB126</f>
        <v>-0.13999999999999968</v>
      </c>
      <c r="Z126" s="9">
        <f>+CONSOLIDATE!AB126-CONSOLIDATE!AC126</f>
        <v>-7.0000000000000284E-2</v>
      </c>
      <c r="AA126" s="8">
        <f>+CONSOLIDATE!AD126-CONSOLIDATE!AE126</f>
        <v>7.0000000000000284E-2</v>
      </c>
      <c r="AB126" s="4">
        <f>+CONSOLIDATE!AE126-CONSOLIDATE!AF126</f>
        <v>-3.0000000000000249E-2</v>
      </c>
      <c r="AC126" s="9">
        <f>+CONSOLIDATE!AF126-CONSOLIDATE!AG126</f>
        <v>0.20000000000000018</v>
      </c>
    </row>
    <row r="127" spans="1:29" hidden="1" x14ac:dyDescent="0.3">
      <c r="A127" s="69"/>
      <c r="B127" s="82"/>
      <c r="C127" s="71"/>
      <c r="D127" s="61">
        <v>125</v>
      </c>
      <c r="E127" s="33" t="s">
        <v>134</v>
      </c>
      <c r="F127" s="8">
        <f>CONSOLIDATE!C127-CONSOLIDATE!B127</f>
        <v>-9</v>
      </c>
      <c r="G127" s="4">
        <f>CONSOLIDATE!D127-CONSOLIDATE!C127</f>
        <v>-27</v>
      </c>
      <c r="H127" s="9">
        <f>CONSOLIDATE!E127-CONSOLIDATE!D127</f>
        <v>22</v>
      </c>
      <c r="I127" s="8">
        <f>+CONSOLIDATE!F127-CONSOLIDATE!G127</f>
        <v>-2.9999999999999805E-2</v>
      </c>
      <c r="J127" s="4">
        <f>+CONSOLIDATE!G127-CONSOLIDATE!H127</f>
        <v>-0.16000000000000014</v>
      </c>
      <c r="K127" s="9">
        <f>+CONSOLIDATE!H127-CONSOLIDATE!I127</f>
        <v>0.35000000000000009</v>
      </c>
      <c r="L127" s="8">
        <f>+CONSOLIDATE!J127-CONSOLIDATE!K127</f>
        <v>0.64999999999999991</v>
      </c>
      <c r="M127" s="4">
        <f>+CONSOLIDATE!K127-CONSOLIDATE!L127</f>
        <v>-0.2200000000000002</v>
      </c>
      <c r="N127" s="9">
        <f>+CONSOLIDATE!L127-CONSOLIDATE!M127</f>
        <v>-8.9999999999999858E-2</v>
      </c>
      <c r="O127" s="6">
        <f>+CONSOLIDATE!N127-CONSOLIDATE!O127</f>
        <v>0.29000000000000004</v>
      </c>
      <c r="P127" s="5">
        <f>+CONSOLIDATE!O127-CONSOLIDATE!P127</f>
        <v>0.18999999999999995</v>
      </c>
      <c r="Q127" s="7">
        <f>+CONSOLIDATE!P127-CONSOLIDATE!Q127</f>
        <v>0.22999999999999998</v>
      </c>
      <c r="R127" s="8">
        <f>+CONSOLIDATE!R127-CONSOLIDATE!S127</f>
        <v>0.13999999999999968</v>
      </c>
      <c r="S127" s="4">
        <f>+CONSOLIDATE!S127-CONSOLIDATE!T127</f>
        <v>-0.61999999999999966</v>
      </c>
      <c r="T127" s="9">
        <f>+CONSOLIDATE!T127-CONSOLIDATE!U127</f>
        <v>0.54999999999999982</v>
      </c>
      <c r="U127" s="8">
        <f>+CONSOLIDATE!V127-CONSOLIDATE!W127</f>
        <v>0</v>
      </c>
      <c r="V127" s="4">
        <f>+CONSOLIDATE!W127-CONSOLIDATE!X127</f>
        <v>-0.33999999999999986</v>
      </c>
      <c r="W127" s="9">
        <f>+CONSOLIDATE!X127-CONSOLIDATE!Y127</f>
        <v>0.48</v>
      </c>
      <c r="X127" s="8">
        <f>+CONSOLIDATE!Z127-CONSOLIDATE!AA127</f>
        <v>-0.60999999999999988</v>
      </c>
      <c r="Y127" s="4">
        <f>+CONSOLIDATE!AA127-CONSOLIDATE!AB127</f>
        <v>0.10000000000000009</v>
      </c>
      <c r="Z127" s="9">
        <f>+CONSOLIDATE!AB127-CONSOLIDATE!AC127</f>
        <v>0.27</v>
      </c>
      <c r="AA127" s="8">
        <f>+CONSOLIDATE!AD127-CONSOLIDATE!AE127</f>
        <v>-0.66000000000000014</v>
      </c>
      <c r="AB127" s="4">
        <f>+CONSOLIDATE!AE127-CONSOLIDATE!AF127</f>
        <v>8.0000000000000071E-2</v>
      </c>
      <c r="AC127" s="9">
        <f>+CONSOLIDATE!AF127-CONSOLIDATE!AG127</f>
        <v>0.5299999999999998</v>
      </c>
    </row>
    <row r="128" spans="1:29" ht="28.8" hidden="1" x14ac:dyDescent="0.3">
      <c r="A128" s="69"/>
      <c r="B128" s="82"/>
      <c r="C128" s="71"/>
      <c r="D128" s="61">
        <v>126</v>
      </c>
      <c r="E128" s="33" t="s">
        <v>135</v>
      </c>
      <c r="F128" s="8">
        <f>CONSOLIDATE!C128-CONSOLIDATE!B128</f>
        <v>2</v>
      </c>
      <c r="G128" s="4">
        <f>CONSOLIDATE!D128-CONSOLIDATE!C128</f>
        <v>-4</v>
      </c>
      <c r="H128" s="9">
        <f>CONSOLIDATE!E128-CONSOLIDATE!D128</f>
        <v>-29</v>
      </c>
      <c r="I128" s="8">
        <f>+CONSOLIDATE!F128-CONSOLIDATE!G128</f>
        <v>5.0000000000000266E-2</v>
      </c>
      <c r="J128" s="4">
        <f>+CONSOLIDATE!G128-CONSOLIDATE!H128</f>
        <v>-3.0000000000000249E-2</v>
      </c>
      <c r="K128" s="9">
        <f>+CONSOLIDATE!H128-CONSOLIDATE!I128</f>
        <v>3.0000000000000249E-2</v>
      </c>
      <c r="L128" s="8">
        <f>+CONSOLIDATE!J128-CONSOLIDATE!K128</f>
        <v>0.41999999999999993</v>
      </c>
      <c r="M128" s="4">
        <f>+CONSOLIDATE!K128-CONSOLIDATE!L128</f>
        <v>-4.0000000000000036E-2</v>
      </c>
      <c r="N128" s="9">
        <f>+CONSOLIDATE!L128-CONSOLIDATE!M128</f>
        <v>2.0000000000000018E-2</v>
      </c>
      <c r="O128" s="8">
        <f>+CONSOLIDATE!N128-CONSOLIDATE!O128</f>
        <v>2.9999999999999805E-2</v>
      </c>
      <c r="P128" s="4">
        <f>+CONSOLIDATE!O128-CONSOLIDATE!P128</f>
        <v>0.29000000000000026</v>
      </c>
      <c r="Q128" s="9">
        <f>+CONSOLIDATE!P128-CONSOLIDATE!Q128</f>
        <v>-9.000000000000008E-2</v>
      </c>
      <c r="R128" s="8">
        <f>+CONSOLIDATE!R128-CONSOLIDATE!S128</f>
        <v>0.13000000000000034</v>
      </c>
      <c r="S128" s="4">
        <f>+CONSOLIDATE!S128-CONSOLIDATE!T128</f>
        <v>-0.20999999999999996</v>
      </c>
      <c r="T128" s="9">
        <f>+CONSOLIDATE!T128-CONSOLIDATE!U128</f>
        <v>-2.0000000000000018E-2</v>
      </c>
      <c r="U128" s="8">
        <f>+CONSOLIDATE!V128-CONSOLIDATE!W128</f>
        <v>0.29000000000000004</v>
      </c>
      <c r="V128" s="4">
        <f>+CONSOLIDATE!W128-CONSOLIDATE!X128</f>
        <v>-2.0000000000000018E-2</v>
      </c>
      <c r="W128" s="9">
        <f>+CONSOLIDATE!X128-CONSOLIDATE!Y128</f>
        <v>-8.9999999999999858E-2</v>
      </c>
      <c r="X128" s="8">
        <f>+CONSOLIDATE!Z128-CONSOLIDATE!AA128</f>
        <v>-0.23999999999999977</v>
      </c>
      <c r="Y128" s="4">
        <f>+CONSOLIDATE!AA128-CONSOLIDATE!AB128</f>
        <v>7.9999999999999627E-2</v>
      </c>
      <c r="Z128" s="9">
        <f>+CONSOLIDATE!AB128-CONSOLIDATE!AC128</f>
        <v>0.14000000000000012</v>
      </c>
      <c r="AA128" s="8">
        <f>+CONSOLIDATE!AD128-CONSOLIDATE!AE128</f>
        <v>-0.2799999999999998</v>
      </c>
      <c r="AB128" s="4">
        <f>+CONSOLIDATE!AE128-CONSOLIDATE!AF128</f>
        <v>-0.23000000000000043</v>
      </c>
      <c r="AC128" s="9">
        <f>+CONSOLIDATE!AF128-CONSOLIDATE!AG128</f>
        <v>0.10000000000000009</v>
      </c>
    </row>
    <row r="129" spans="1:29" hidden="1" x14ac:dyDescent="0.3">
      <c r="A129" s="69"/>
      <c r="B129" s="82"/>
      <c r="C129" s="71"/>
      <c r="D129" s="61">
        <v>127</v>
      </c>
      <c r="E129" s="33" t="s">
        <v>136</v>
      </c>
      <c r="F129" s="8">
        <f>CONSOLIDATE!C129-CONSOLIDATE!B129</f>
        <v>-33</v>
      </c>
      <c r="G129" s="4">
        <f>CONSOLIDATE!D129-CONSOLIDATE!C129</f>
        <v>55</v>
      </c>
      <c r="H129" s="9">
        <f>CONSOLIDATE!E129-CONSOLIDATE!D129</f>
        <v>-33</v>
      </c>
      <c r="I129" s="8">
        <f>+CONSOLIDATE!F129-CONSOLIDATE!G129</f>
        <v>-0.16999999999999993</v>
      </c>
      <c r="J129" s="4">
        <f>+CONSOLIDATE!G129-CONSOLIDATE!H129</f>
        <v>0.5</v>
      </c>
      <c r="K129" s="9">
        <f>+CONSOLIDATE!H129-CONSOLIDATE!I129</f>
        <v>-0.17999999999999972</v>
      </c>
      <c r="L129" s="8">
        <f>+CONSOLIDATE!J129-CONSOLIDATE!K129</f>
        <v>4.0000000000000036E-2</v>
      </c>
      <c r="M129" s="4">
        <f>+CONSOLIDATE!K129-CONSOLIDATE!L129</f>
        <v>0.50000000000000022</v>
      </c>
      <c r="N129" s="9">
        <f>+CONSOLIDATE!L129-CONSOLIDATE!M129</f>
        <v>-0.25000000000000022</v>
      </c>
      <c r="O129" s="8">
        <f>+CONSOLIDATE!N129-CONSOLIDATE!O129</f>
        <v>-0.39000000000000012</v>
      </c>
      <c r="P129" s="4">
        <f>+CONSOLIDATE!O129-CONSOLIDATE!P129</f>
        <v>1.1200000000000001</v>
      </c>
      <c r="Q129" s="9">
        <f>+CONSOLIDATE!P129-CONSOLIDATE!Q129</f>
        <v>-0.69</v>
      </c>
      <c r="R129" s="8">
        <f>+CONSOLIDATE!R129-CONSOLIDATE!S129</f>
        <v>-0.31999999999999984</v>
      </c>
      <c r="S129" s="4">
        <f>+CONSOLIDATE!S129-CONSOLIDATE!T129</f>
        <v>-0.14000000000000012</v>
      </c>
      <c r="T129" s="9">
        <f>+CONSOLIDATE!T129-CONSOLIDATE!U129</f>
        <v>0.5299999999999998</v>
      </c>
      <c r="U129" s="8">
        <f>+CONSOLIDATE!V129-CONSOLIDATE!W129</f>
        <v>-1.0000000000000231E-2</v>
      </c>
      <c r="V129" s="4">
        <f>+CONSOLIDATE!W129-CONSOLIDATE!X129</f>
        <v>1.02</v>
      </c>
      <c r="W129" s="9">
        <f>+CONSOLIDATE!X129-CONSOLIDATE!Y129</f>
        <v>-0.43999999999999995</v>
      </c>
      <c r="X129" s="8">
        <f>+CONSOLIDATE!Z129-CONSOLIDATE!AA129</f>
        <v>-0.29000000000000004</v>
      </c>
      <c r="Y129" s="4">
        <f>+CONSOLIDATE!AA129-CONSOLIDATE!AB129</f>
        <v>0.87000000000000011</v>
      </c>
      <c r="Z129" s="9">
        <f>+CONSOLIDATE!AB129-CONSOLIDATE!AC129</f>
        <v>-0.51000000000000023</v>
      </c>
      <c r="AA129" s="8">
        <f>+CONSOLIDATE!AD129-CONSOLIDATE!AE129</f>
        <v>-3.0000000000000249E-2</v>
      </c>
      <c r="AB129" s="4">
        <f>+CONSOLIDATE!AE129-CONSOLIDATE!AF129</f>
        <v>-0.16999999999999993</v>
      </c>
      <c r="AC129" s="9">
        <f>+CONSOLIDATE!AF129-CONSOLIDATE!AG129</f>
        <v>5.0000000000000266E-2</v>
      </c>
    </row>
    <row r="130" spans="1:29" x14ac:dyDescent="0.3">
      <c r="A130" s="74">
        <v>85</v>
      </c>
      <c r="B130" s="82">
        <v>120</v>
      </c>
      <c r="C130" s="71">
        <v>146</v>
      </c>
      <c r="D130" s="98">
        <v>128</v>
      </c>
      <c r="E130" s="33" t="s">
        <v>137</v>
      </c>
      <c r="F130" s="8">
        <f>CONSOLIDATE!C130-CONSOLIDATE!B130</f>
        <v>18</v>
      </c>
      <c r="G130" s="4">
        <f>CONSOLIDATE!D130-CONSOLIDATE!C130</f>
        <v>-26</v>
      </c>
      <c r="H130" s="9">
        <f>CONSOLIDATE!E130-CONSOLIDATE!D130</f>
        <v>-35</v>
      </c>
      <c r="I130" s="8">
        <f>+CONSOLIDATE!F130-CONSOLIDATE!G130</f>
        <v>0.25999999999999979</v>
      </c>
      <c r="J130" s="4">
        <f>+CONSOLIDATE!G130-CONSOLIDATE!H130</f>
        <v>-0.31000000000000005</v>
      </c>
      <c r="K130" s="9">
        <f>+CONSOLIDATE!H130-CONSOLIDATE!I130</f>
        <v>-2.9999999999999805E-2</v>
      </c>
      <c r="L130" s="8">
        <f>+CONSOLIDATE!J130-CONSOLIDATE!K130</f>
        <v>0.58000000000000007</v>
      </c>
      <c r="M130" s="4">
        <f>+CONSOLIDATE!K130-CONSOLIDATE!L130</f>
        <v>4.0000000000000036E-2</v>
      </c>
      <c r="N130" s="9">
        <f>+CONSOLIDATE!L130-CONSOLIDATE!M130</f>
        <v>-0.33999999999999986</v>
      </c>
      <c r="O130" s="8">
        <f>+CONSOLIDATE!N130-CONSOLIDATE!O130</f>
        <v>0.35999999999999988</v>
      </c>
      <c r="P130" s="4">
        <f>+CONSOLIDATE!O130-CONSOLIDATE!P130</f>
        <v>0.17999999999999994</v>
      </c>
      <c r="Q130" s="9">
        <f>+CONSOLIDATE!P130-CONSOLIDATE!Q130</f>
        <v>-0.7</v>
      </c>
      <c r="R130" s="8">
        <f>+CONSOLIDATE!R130-CONSOLIDATE!S130</f>
        <v>0.69999999999999973</v>
      </c>
      <c r="S130" s="4">
        <f>+CONSOLIDATE!S130-CONSOLIDATE!T130</f>
        <v>-0.75</v>
      </c>
      <c r="T130" s="9">
        <f>+CONSOLIDATE!T130-CONSOLIDATE!U130</f>
        <v>0.22999999999999998</v>
      </c>
      <c r="U130" s="8">
        <f>+CONSOLIDATE!V130-CONSOLIDATE!W130</f>
        <v>5.9999999999999609E-2</v>
      </c>
      <c r="V130" s="4">
        <f>+CONSOLIDATE!W130-CONSOLIDATE!X130</f>
        <v>-5.9999999999999609E-2</v>
      </c>
      <c r="W130" s="9">
        <f>+CONSOLIDATE!X130-CONSOLIDATE!Y130</f>
        <v>-0.38000000000000034</v>
      </c>
      <c r="X130" s="8">
        <f>+CONSOLIDATE!Z130-CONSOLIDATE!AA130</f>
        <v>0.16999999999999993</v>
      </c>
      <c r="Y130" s="4">
        <f>+CONSOLIDATE!AA130-CONSOLIDATE!AB130</f>
        <v>-0.58999999999999986</v>
      </c>
      <c r="Z130" s="9">
        <f>+CONSOLIDATE!AB130-CONSOLIDATE!AC130</f>
        <v>0.29000000000000004</v>
      </c>
      <c r="AA130" s="8">
        <f>+CONSOLIDATE!AD130-CONSOLIDATE!AE130</f>
        <v>-0.33000000000000007</v>
      </c>
      <c r="AB130" s="4">
        <f>+CONSOLIDATE!AE130-CONSOLIDATE!AF130</f>
        <v>-0.5299999999999998</v>
      </c>
      <c r="AC130" s="9">
        <f>+CONSOLIDATE!AF130-CONSOLIDATE!AG130</f>
        <v>0.56000000000000005</v>
      </c>
    </row>
    <row r="131" spans="1:29" x14ac:dyDescent="0.3">
      <c r="A131" s="69">
        <v>129</v>
      </c>
      <c r="B131" s="83">
        <v>68</v>
      </c>
      <c r="C131" s="71">
        <v>117</v>
      </c>
      <c r="D131" s="98">
        <v>129</v>
      </c>
      <c r="E131" s="33" t="s">
        <v>138</v>
      </c>
      <c r="F131" s="8">
        <f>CONSOLIDATE!C131-CONSOLIDATE!B131</f>
        <v>-12</v>
      </c>
      <c r="G131" s="4">
        <f>CONSOLIDATE!D131-CONSOLIDATE!C131</f>
        <v>-49</v>
      </c>
      <c r="H131" s="9">
        <f>CONSOLIDATE!E131-CONSOLIDATE!D131</f>
        <v>61</v>
      </c>
      <c r="I131" s="8">
        <f>+CONSOLIDATE!F131-CONSOLIDATE!G131</f>
        <v>-6.999999999999984E-2</v>
      </c>
      <c r="J131" s="4">
        <f>+CONSOLIDATE!G131-CONSOLIDATE!H131</f>
        <v>-0.33000000000000007</v>
      </c>
      <c r="K131" s="9">
        <f>+CONSOLIDATE!H131-CONSOLIDATE!I131</f>
        <v>0.62999999999999989</v>
      </c>
      <c r="L131" s="8">
        <f>+CONSOLIDATE!J131-CONSOLIDATE!K131</f>
        <v>-0.44999999999999996</v>
      </c>
      <c r="M131" s="4">
        <f>+CONSOLIDATE!K131-CONSOLIDATE!L131</f>
        <v>4.9999999999999822E-2</v>
      </c>
      <c r="N131" s="9">
        <f>+CONSOLIDATE!L131-CONSOLIDATE!M131</f>
        <v>0.26000000000000023</v>
      </c>
      <c r="O131" s="8">
        <f>+CONSOLIDATE!N131-CONSOLIDATE!O131</f>
        <v>-0.24000000000000021</v>
      </c>
      <c r="P131" s="4">
        <f>+CONSOLIDATE!O131-CONSOLIDATE!P131</f>
        <v>-0.29000000000000004</v>
      </c>
      <c r="Q131" s="9">
        <f>+CONSOLIDATE!P131-CONSOLIDATE!Q131</f>
        <v>0.54</v>
      </c>
      <c r="R131" s="8">
        <f>+CONSOLIDATE!R131-CONSOLIDATE!S131</f>
        <v>-0.14999999999999991</v>
      </c>
      <c r="S131" s="4">
        <f>+CONSOLIDATE!S131-CONSOLIDATE!T131</f>
        <v>-0.41000000000000014</v>
      </c>
      <c r="T131" s="9">
        <f>+CONSOLIDATE!T131-CONSOLIDATE!U131</f>
        <v>0.7200000000000002</v>
      </c>
      <c r="U131" s="8">
        <f>+CONSOLIDATE!V131-CONSOLIDATE!W131</f>
        <v>-2.0000000000000018E-2</v>
      </c>
      <c r="V131" s="4">
        <f>+CONSOLIDATE!W131-CONSOLIDATE!X131</f>
        <v>-0.10999999999999988</v>
      </c>
      <c r="W131" s="9">
        <f>+CONSOLIDATE!X131-CONSOLIDATE!Y131</f>
        <v>0.35000000000000009</v>
      </c>
      <c r="X131" s="8">
        <f>+CONSOLIDATE!Z131-CONSOLIDATE!AA131</f>
        <v>0.3400000000000003</v>
      </c>
      <c r="Y131" s="4">
        <f>+CONSOLIDATE!AA131-CONSOLIDATE!AB131</f>
        <v>-0.43000000000000016</v>
      </c>
      <c r="Z131" s="9">
        <f>+CONSOLIDATE!AB131-CONSOLIDATE!AC131</f>
        <v>0.87999999999999989</v>
      </c>
      <c r="AA131" s="8">
        <f>+CONSOLIDATE!AD131-CONSOLIDATE!AE131</f>
        <v>0.12000000000000011</v>
      </c>
      <c r="AB131" s="4">
        <f>+CONSOLIDATE!AE131-CONSOLIDATE!AF131</f>
        <v>-0.76000000000000023</v>
      </c>
      <c r="AC131" s="9">
        <f>+CONSOLIDATE!AF131-CONSOLIDATE!AG131</f>
        <v>0.99000000000000021</v>
      </c>
    </row>
    <row r="132" spans="1:29" hidden="1" x14ac:dyDescent="0.3">
      <c r="A132" s="69"/>
      <c r="B132" s="82"/>
      <c r="C132" s="71"/>
      <c r="D132" s="61">
        <v>130</v>
      </c>
      <c r="E132" s="33" t="s">
        <v>139</v>
      </c>
      <c r="F132" s="8">
        <f>CONSOLIDATE!C132-CONSOLIDATE!B132</f>
        <v>-43</v>
      </c>
      <c r="G132" s="4">
        <f>CONSOLIDATE!D132-CONSOLIDATE!C132</f>
        <v>19</v>
      </c>
      <c r="H132" s="9">
        <f>CONSOLIDATE!E132-CONSOLIDATE!D132</f>
        <v>37</v>
      </c>
      <c r="I132" s="8">
        <f>+CONSOLIDATE!F132-CONSOLIDATE!G132</f>
        <v>-0.29999999999999982</v>
      </c>
      <c r="J132" s="4">
        <f>+CONSOLIDATE!G132-CONSOLIDATE!H132</f>
        <v>0.14999999999999991</v>
      </c>
      <c r="K132" s="9">
        <f>+CONSOLIDATE!H132-CONSOLIDATE!I132</f>
        <v>0.57000000000000006</v>
      </c>
      <c r="L132" s="8">
        <f>+CONSOLIDATE!J132-CONSOLIDATE!K132</f>
        <v>-0.17999999999999972</v>
      </c>
      <c r="M132" s="4">
        <f>+CONSOLIDATE!K132-CONSOLIDATE!L132</f>
        <v>0.60999999999999988</v>
      </c>
      <c r="N132" s="9">
        <f>+CONSOLIDATE!L132-CONSOLIDATE!M132</f>
        <v>0.39000000000000012</v>
      </c>
      <c r="O132" s="8">
        <f>+CONSOLIDATE!N132-CONSOLIDATE!O132</f>
        <v>-0.37000000000000011</v>
      </c>
      <c r="P132" s="4">
        <f>+CONSOLIDATE!O132-CONSOLIDATE!P132</f>
        <v>0.17000000000000037</v>
      </c>
      <c r="Q132" s="9">
        <f>+CONSOLIDATE!P132-CONSOLIDATE!Q132</f>
        <v>0.87999999999999989</v>
      </c>
      <c r="R132" s="8">
        <f>+CONSOLIDATE!R132-CONSOLIDATE!S132</f>
        <v>-0.53000000000000025</v>
      </c>
      <c r="S132" s="4">
        <f>+CONSOLIDATE!S132-CONSOLIDATE!T132</f>
        <v>0.25</v>
      </c>
      <c r="T132" s="9">
        <f>+CONSOLIDATE!T132-CONSOLIDATE!U132</f>
        <v>0.8600000000000001</v>
      </c>
      <c r="U132" s="8">
        <f>+CONSOLIDATE!V132-CONSOLIDATE!W132</f>
        <v>-0.21000000000000041</v>
      </c>
      <c r="V132" s="4">
        <f>+CONSOLIDATE!W132-CONSOLIDATE!X132</f>
        <v>7.0000000000000284E-2</v>
      </c>
      <c r="W132" s="9">
        <f>+CONSOLIDATE!X132-CONSOLIDATE!Y132</f>
        <v>0.41999999999999993</v>
      </c>
      <c r="X132" s="8">
        <f>+CONSOLIDATE!Z132-CONSOLIDATE!AA132</f>
        <v>-0.13000000000000034</v>
      </c>
      <c r="Y132" s="4">
        <f>+CONSOLIDATE!AA132-CONSOLIDATE!AB132</f>
        <v>4.0000000000000036E-2</v>
      </c>
      <c r="Z132" s="9">
        <f>+CONSOLIDATE!AB132-CONSOLIDATE!AC132</f>
        <v>0.45000000000000018</v>
      </c>
      <c r="AA132" s="8">
        <f>+CONSOLIDATE!AD132-CONSOLIDATE!AE132</f>
        <v>-0.31000000000000005</v>
      </c>
      <c r="AB132" s="4">
        <f>+CONSOLIDATE!AE132-CONSOLIDATE!AF132</f>
        <v>-0.20999999999999996</v>
      </c>
      <c r="AC132" s="9">
        <f>+CONSOLIDATE!AF132-CONSOLIDATE!AG132</f>
        <v>0.2799999999999998</v>
      </c>
    </row>
    <row r="133" spans="1:29" hidden="1" x14ac:dyDescent="0.3">
      <c r="A133" s="69"/>
      <c r="B133" s="82"/>
      <c r="C133" s="71"/>
      <c r="D133" s="61">
        <v>131</v>
      </c>
      <c r="E133" s="33" t="s">
        <v>140</v>
      </c>
      <c r="F133" s="8">
        <f>CONSOLIDATE!C133-CONSOLIDATE!B133</f>
        <v>-22</v>
      </c>
      <c r="G133" s="4">
        <f>CONSOLIDATE!D133-CONSOLIDATE!C133</f>
        <v>9</v>
      </c>
      <c r="H133" s="9">
        <f>CONSOLIDATE!E133-CONSOLIDATE!D133</f>
        <v>-1</v>
      </c>
      <c r="I133" s="8">
        <f>+CONSOLIDATE!F133-CONSOLIDATE!G133</f>
        <v>-0.10999999999999988</v>
      </c>
      <c r="J133" s="4">
        <f>+CONSOLIDATE!G133-CONSOLIDATE!H133</f>
        <v>4.0000000000000036E-2</v>
      </c>
      <c r="K133" s="9">
        <f>+CONSOLIDATE!H133-CONSOLIDATE!I133</f>
        <v>0.20999999999999996</v>
      </c>
      <c r="L133" s="8">
        <f>+CONSOLIDATE!J133-CONSOLIDATE!K133</f>
        <v>7.0000000000000284E-2</v>
      </c>
      <c r="M133" s="4">
        <f>+CONSOLIDATE!K133-CONSOLIDATE!L133</f>
        <v>0.20999999999999996</v>
      </c>
      <c r="N133" s="9">
        <f>+CONSOLIDATE!L133-CONSOLIDATE!M133</f>
        <v>8.9999999999999858E-2</v>
      </c>
      <c r="O133" s="8">
        <f>+CONSOLIDATE!N133-CONSOLIDATE!O133</f>
        <v>-0.18999999999999995</v>
      </c>
      <c r="P133" s="4">
        <f>+CONSOLIDATE!O133-CONSOLIDATE!P133</f>
        <v>0.44999999999999996</v>
      </c>
      <c r="Q133" s="9">
        <f>+CONSOLIDATE!P133-CONSOLIDATE!Q133</f>
        <v>-5.0000000000000044E-2</v>
      </c>
      <c r="R133" s="8">
        <f>+CONSOLIDATE!R133-CONSOLIDATE!S133</f>
        <v>0.10000000000000009</v>
      </c>
      <c r="S133" s="4">
        <f>+CONSOLIDATE!S133-CONSOLIDATE!T133</f>
        <v>-0.30000000000000027</v>
      </c>
      <c r="T133" s="9">
        <f>+CONSOLIDATE!T133-CONSOLIDATE!U133</f>
        <v>0.30000000000000027</v>
      </c>
      <c r="U133" s="8">
        <f>+CONSOLIDATE!V133-CONSOLIDATE!W133</f>
        <v>-0.18000000000000016</v>
      </c>
      <c r="V133" s="4">
        <f>+CONSOLIDATE!W133-CONSOLIDATE!X133</f>
        <v>0.35000000000000009</v>
      </c>
      <c r="W133" s="9">
        <f>+CONSOLIDATE!X133-CONSOLIDATE!Y133</f>
        <v>-0.14999999999999991</v>
      </c>
      <c r="X133" s="8">
        <f>+CONSOLIDATE!Z133-CONSOLIDATE!AA133</f>
        <v>-0.29000000000000004</v>
      </c>
      <c r="Y133" s="4">
        <f>+CONSOLIDATE!AA133-CONSOLIDATE!AB133</f>
        <v>4.0000000000000036E-2</v>
      </c>
      <c r="Z133" s="9">
        <f>+CONSOLIDATE!AB133-CONSOLIDATE!AC133</f>
        <v>0.56000000000000028</v>
      </c>
      <c r="AA133" s="8">
        <f>+CONSOLIDATE!AD133-CONSOLIDATE!AE133</f>
        <v>-0.16999999999999993</v>
      </c>
      <c r="AB133" s="4">
        <f>+CONSOLIDATE!AE133-CONSOLIDATE!AF133</f>
        <v>-0.41000000000000014</v>
      </c>
      <c r="AC133" s="9">
        <f>+CONSOLIDATE!AF133-CONSOLIDATE!AG133</f>
        <v>0.39999999999999991</v>
      </c>
    </row>
    <row r="134" spans="1:29" hidden="1" x14ac:dyDescent="0.3">
      <c r="A134" s="69"/>
      <c r="B134" s="82"/>
      <c r="C134" s="71"/>
      <c r="D134" s="61">
        <v>132</v>
      </c>
      <c r="E134" s="33" t="s">
        <v>141</v>
      </c>
      <c r="F134" s="8">
        <f>CONSOLIDATE!C134-CONSOLIDATE!B134</f>
        <v>-48</v>
      </c>
      <c r="G134" s="4">
        <f>CONSOLIDATE!D134-CONSOLIDATE!C134</f>
        <v>4</v>
      </c>
      <c r="H134" s="9">
        <f>CONSOLIDATE!E134-CONSOLIDATE!D134</f>
        <v>32</v>
      </c>
      <c r="I134" s="8">
        <f>+CONSOLIDATE!F134-CONSOLIDATE!G134</f>
        <v>-0.3400000000000003</v>
      </c>
      <c r="J134" s="4">
        <f>+CONSOLIDATE!G134-CONSOLIDATE!H134</f>
        <v>6.0000000000000053E-2</v>
      </c>
      <c r="K134" s="9">
        <f>+CONSOLIDATE!H134-CONSOLIDATE!I134</f>
        <v>0.41999999999999993</v>
      </c>
      <c r="L134" s="8">
        <f>+CONSOLIDATE!J134-CONSOLIDATE!K134</f>
        <v>-0.73999999999999977</v>
      </c>
      <c r="M134" s="4">
        <f>+CONSOLIDATE!K134-CONSOLIDATE!L134</f>
        <v>0.44999999999999973</v>
      </c>
      <c r="N134" s="9">
        <f>+CONSOLIDATE!L134-CONSOLIDATE!M134</f>
        <v>0.10999999999999988</v>
      </c>
      <c r="O134" s="8">
        <f>+CONSOLIDATE!N134-CONSOLIDATE!O134</f>
        <v>-0.25</v>
      </c>
      <c r="P134" s="4">
        <f>+CONSOLIDATE!O134-CONSOLIDATE!P134</f>
        <v>-0.22999999999999998</v>
      </c>
      <c r="Q134" s="9">
        <f>+CONSOLIDATE!P134-CONSOLIDATE!Q134</f>
        <v>0.50999999999999979</v>
      </c>
      <c r="R134" s="8">
        <f>+CONSOLIDATE!R134-CONSOLIDATE!S134</f>
        <v>-2.0000000000000018E-2</v>
      </c>
      <c r="S134" s="4">
        <f>+CONSOLIDATE!S134-CONSOLIDATE!T134</f>
        <v>-0.66000000000000014</v>
      </c>
      <c r="T134" s="9">
        <f>+CONSOLIDATE!T134-CONSOLIDATE!U134</f>
        <v>0.81</v>
      </c>
      <c r="U134" s="8">
        <f>+CONSOLIDATE!V134-CONSOLIDATE!W134</f>
        <v>-0.46999999999999975</v>
      </c>
      <c r="V134" s="4">
        <f>+CONSOLIDATE!W134-CONSOLIDATE!X134</f>
        <v>0.39999999999999991</v>
      </c>
      <c r="W134" s="9">
        <f>+CONSOLIDATE!X134-CONSOLIDATE!Y134</f>
        <v>0.39999999999999991</v>
      </c>
      <c r="X134" s="8">
        <f>+CONSOLIDATE!Z134-CONSOLIDATE!AA134</f>
        <v>-0.50999999999999979</v>
      </c>
      <c r="Y134" s="4">
        <f>+CONSOLIDATE!AA134-CONSOLIDATE!AB134</f>
        <v>0.29000000000000004</v>
      </c>
      <c r="Z134" s="9">
        <f>+CONSOLIDATE!AB134-CONSOLIDATE!AC134</f>
        <v>0.31999999999999984</v>
      </c>
      <c r="AA134" s="8">
        <f>+CONSOLIDATE!AD134-CONSOLIDATE!AE134</f>
        <v>-6.0000000000000053E-2</v>
      </c>
      <c r="AB134" s="4">
        <f>+CONSOLIDATE!AE134-CONSOLIDATE!AF134</f>
        <v>0.22999999999999998</v>
      </c>
      <c r="AC134" s="9">
        <f>+CONSOLIDATE!AF134-CONSOLIDATE!AG134</f>
        <v>0.22999999999999998</v>
      </c>
    </row>
    <row r="135" spans="1:29" hidden="1" x14ac:dyDescent="0.3">
      <c r="A135" s="69"/>
      <c r="B135" s="82"/>
      <c r="C135" s="71"/>
      <c r="D135" s="61">
        <v>133</v>
      </c>
      <c r="E135" s="33" t="s">
        <v>142</v>
      </c>
      <c r="F135" s="8">
        <f>CONSOLIDATE!C135-CONSOLIDATE!B135</f>
        <v>9</v>
      </c>
      <c r="G135" s="4"/>
      <c r="H135" s="9"/>
      <c r="I135" s="8">
        <f>+CONSOLIDATE!F135-CONSOLIDATE!G135</f>
        <v>0.12999999999999989</v>
      </c>
      <c r="J135" s="4"/>
      <c r="K135" s="9"/>
      <c r="L135" s="8">
        <f>+CONSOLIDATE!J135-CONSOLIDATE!K135</f>
        <v>0.2200000000000002</v>
      </c>
      <c r="M135" s="4"/>
      <c r="N135" s="9"/>
      <c r="O135" s="8">
        <f>+CONSOLIDATE!N135-CONSOLIDATE!O135</f>
        <v>0.22999999999999998</v>
      </c>
      <c r="P135" s="4"/>
      <c r="Q135" s="9"/>
      <c r="R135" s="8">
        <f>+CONSOLIDATE!R135-CONSOLIDATE!S135</f>
        <v>0.35999999999999988</v>
      </c>
      <c r="S135" s="4"/>
      <c r="T135" s="9"/>
      <c r="U135" s="8">
        <f>+CONSOLIDATE!V135-CONSOLIDATE!W135</f>
        <v>-0.18999999999999995</v>
      </c>
      <c r="V135" s="4"/>
      <c r="W135" s="9"/>
      <c r="X135" s="8">
        <f>+CONSOLIDATE!Z135-CONSOLIDATE!AA135</f>
        <v>0.3600000000000001</v>
      </c>
      <c r="Y135" s="4"/>
      <c r="Z135" s="9"/>
      <c r="AA135" s="8">
        <f>+CONSOLIDATE!AD135-CONSOLIDATE!AE135</f>
        <v>-0.12999999999999989</v>
      </c>
      <c r="AB135" s="4"/>
      <c r="AC135" s="9"/>
    </row>
    <row r="136" spans="1:29" hidden="1" x14ac:dyDescent="0.3">
      <c r="A136" s="69"/>
      <c r="B136" s="82"/>
      <c r="C136" s="71"/>
      <c r="D136" s="61">
        <v>134</v>
      </c>
      <c r="E136" s="33" t="s">
        <v>143</v>
      </c>
      <c r="F136" s="8">
        <f>CONSOLIDATE!C136-CONSOLIDATE!B136</f>
        <v>-36</v>
      </c>
      <c r="G136" s="4"/>
      <c r="H136" s="9"/>
      <c r="I136" s="8">
        <f>+CONSOLIDATE!F136-CONSOLIDATE!G136</f>
        <v>-0.20999999999999996</v>
      </c>
      <c r="J136" s="4"/>
      <c r="K136" s="9"/>
      <c r="L136" s="8">
        <f>+CONSOLIDATE!J136-CONSOLIDATE!K136</f>
        <v>2.0000000000000018E-2</v>
      </c>
      <c r="M136" s="4"/>
      <c r="N136" s="9"/>
      <c r="O136" s="8">
        <f>+CONSOLIDATE!N136-CONSOLIDATE!O136</f>
        <v>0.41000000000000014</v>
      </c>
      <c r="P136" s="4"/>
      <c r="Q136" s="9"/>
      <c r="R136" s="8">
        <f>+CONSOLIDATE!R136-CONSOLIDATE!S136</f>
        <v>-0.16999999999999993</v>
      </c>
      <c r="S136" s="4"/>
      <c r="T136" s="9"/>
      <c r="U136" s="8">
        <f>+CONSOLIDATE!V136-CONSOLIDATE!W136</f>
        <v>-0.39000000000000012</v>
      </c>
      <c r="V136" s="4"/>
      <c r="W136" s="9"/>
      <c r="X136" s="8">
        <f>+CONSOLIDATE!Z136-CONSOLIDATE!AA136</f>
        <v>-0.16999999999999993</v>
      </c>
      <c r="Y136" s="4"/>
      <c r="Z136" s="9"/>
      <c r="AA136" s="8">
        <f>+CONSOLIDATE!AD136-CONSOLIDATE!AE136</f>
        <v>-0.85999999999999988</v>
      </c>
      <c r="AB136" s="4"/>
      <c r="AC136" s="9"/>
    </row>
    <row r="137" spans="1:29" hidden="1" x14ac:dyDescent="0.3">
      <c r="A137" s="69"/>
      <c r="B137" s="82"/>
      <c r="C137" s="71"/>
      <c r="D137" s="61">
        <v>135</v>
      </c>
      <c r="E137" s="33" t="s">
        <v>144</v>
      </c>
      <c r="F137" s="8">
        <f>CONSOLIDATE!C137-CONSOLIDATE!B137</f>
        <v>5</v>
      </c>
      <c r="G137" s="4">
        <f>CONSOLIDATE!D137-CONSOLIDATE!C137</f>
        <v>1</v>
      </c>
      <c r="H137" s="9">
        <f>CONSOLIDATE!E137-CONSOLIDATE!D137</f>
        <v>-5</v>
      </c>
      <c r="I137" s="8">
        <f>+CONSOLIDATE!F137-CONSOLIDATE!G137</f>
        <v>0.10999999999999988</v>
      </c>
      <c r="J137" s="4">
        <f>+CONSOLIDATE!G137-CONSOLIDATE!H137</f>
        <v>0</v>
      </c>
      <c r="K137" s="9">
        <f>+CONSOLIDATE!H137-CONSOLIDATE!I137</f>
        <v>0.16999999999999993</v>
      </c>
      <c r="L137" s="8">
        <f>+CONSOLIDATE!J137-CONSOLIDATE!K137</f>
        <v>0.2200000000000002</v>
      </c>
      <c r="M137" s="4">
        <f>+CONSOLIDATE!K137-CONSOLIDATE!L137</f>
        <v>0.16999999999999993</v>
      </c>
      <c r="N137" s="9">
        <f>+CONSOLIDATE!L137-CONSOLIDATE!M137</f>
        <v>-0.18999999999999995</v>
      </c>
      <c r="O137" s="8">
        <f>+CONSOLIDATE!N137-CONSOLIDATE!O137</f>
        <v>6.999999999999984E-2</v>
      </c>
      <c r="P137" s="4">
        <f>+CONSOLIDATE!O137-CONSOLIDATE!P137</f>
        <v>0.28000000000000025</v>
      </c>
      <c r="Q137" s="9">
        <f>+CONSOLIDATE!P137-CONSOLIDATE!Q137</f>
        <v>2.0000000000000018E-2</v>
      </c>
      <c r="R137" s="8">
        <f>+CONSOLIDATE!R137-CONSOLIDATE!S137</f>
        <v>0.49000000000000021</v>
      </c>
      <c r="S137" s="4">
        <f>+CONSOLIDATE!S137-CONSOLIDATE!T137</f>
        <v>-0.33000000000000007</v>
      </c>
      <c r="T137" s="9">
        <f>+CONSOLIDATE!T137-CONSOLIDATE!U137</f>
        <v>-4.0000000000000036E-2</v>
      </c>
      <c r="U137" s="8">
        <f>+CONSOLIDATE!V137-CONSOLIDATE!W137</f>
        <v>0.45000000000000018</v>
      </c>
      <c r="V137" s="4">
        <f>+CONSOLIDATE!W137-CONSOLIDATE!X137</f>
        <v>-0.36000000000000032</v>
      </c>
      <c r="W137" s="9">
        <f>+CONSOLIDATE!X137-CONSOLIDATE!Y137</f>
        <v>0.44000000000000017</v>
      </c>
      <c r="X137" s="8">
        <f>+CONSOLIDATE!Z137-CONSOLIDATE!AA137</f>
        <v>-0.16000000000000014</v>
      </c>
      <c r="Y137" s="4">
        <f>+CONSOLIDATE!AA137-CONSOLIDATE!AB137</f>
        <v>-0.12999999999999989</v>
      </c>
      <c r="Z137" s="9">
        <f>+CONSOLIDATE!AB137-CONSOLIDATE!AC137</f>
        <v>0.41999999999999993</v>
      </c>
      <c r="AA137" s="8">
        <f>+CONSOLIDATE!AD137-CONSOLIDATE!AE137</f>
        <v>-0.48000000000000043</v>
      </c>
      <c r="AB137" s="4">
        <f>+CONSOLIDATE!AE137-CONSOLIDATE!AF137</f>
        <v>0.44000000000000039</v>
      </c>
      <c r="AC137" s="9">
        <f>+CONSOLIDATE!AF137-CONSOLIDATE!AG137</f>
        <v>0.29999999999999982</v>
      </c>
    </row>
    <row r="138" spans="1:29" ht="28.8" hidden="1" x14ac:dyDescent="0.3">
      <c r="A138" s="69"/>
      <c r="B138" s="82"/>
      <c r="C138" s="71"/>
      <c r="D138" s="61">
        <v>136</v>
      </c>
      <c r="E138" s="33" t="s">
        <v>145</v>
      </c>
      <c r="F138" s="8"/>
      <c r="G138" s="4"/>
      <c r="H138" s="9"/>
      <c r="I138" s="8"/>
      <c r="J138" s="4"/>
      <c r="K138" s="9"/>
      <c r="L138" s="8"/>
      <c r="M138" s="4"/>
      <c r="N138" s="9"/>
      <c r="O138" s="8"/>
      <c r="P138" s="4"/>
      <c r="Q138" s="9"/>
      <c r="R138" s="8"/>
      <c r="S138" s="4"/>
      <c r="T138" s="9"/>
      <c r="U138" s="8"/>
      <c r="V138" s="4"/>
      <c r="W138" s="9"/>
      <c r="X138" s="8"/>
      <c r="Y138" s="4"/>
      <c r="Z138" s="9"/>
      <c r="AA138" s="8"/>
      <c r="AB138" s="4"/>
      <c r="AC138" s="9"/>
    </row>
    <row r="139" spans="1:29" hidden="1" x14ac:dyDescent="0.3">
      <c r="A139" s="69"/>
      <c r="B139" s="82"/>
      <c r="C139" s="71"/>
      <c r="D139" s="61">
        <v>137</v>
      </c>
      <c r="E139" s="33" t="s">
        <v>146</v>
      </c>
      <c r="F139" s="8">
        <f>CONSOLIDATE!C139-CONSOLIDATE!B139</f>
        <v>-34</v>
      </c>
      <c r="G139" s="4"/>
      <c r="H139" s="9"/>
      <c r="I139" s="8">
        <f>+CONSOLIDATE!F139-CONSOLIDATE!G139</f>
        <v>-0.20999999999999996</v>
      </c>
      <c r="J139" s="4"/>
      <c r="K139" s="9"/>
      <c r="L139" s="8">
        <f>+CONSOLIDATE!J139-CONSOLIDATE!K139</f>
        <v>-0.42000000000000015</v>
      </c>
      <c r="M139" s="4"/>
      <c r="N139" s="9"/>
      <c r="O139" s="8">
        <f>+CONSOLIDATE!N139-CONSOLIDATE!O139</f>
        <v>4.9999999999999822E-2</v>
      </c>
      <c r="P139" s="4"/>
      <c r="Q139" s="9"/>
      <c r="R139" s="8">
        <f>+CONSOLIDATE!R139-CONSOLIDATE!S139</f>
        <v>-0.41999999999999993</v>
      </c>
      <c r="S139" s="4"/>
      <c r="T139" s="9"/>
      <c r="U139" s="8">
        <f>+CONSOLIDATE!V139-CONSOLIDATE!W139</f>
        <v>0.22999999999999998</v>
      </c>
      <c r="V139" s="4"/>
      <c r="W139" s="9"/>
      <c r="X139" s="8">
        <f>+CONSOLIDATE!Z139-CONSOLIDATE!AA139</f>
        <v>-0.2799999999999998</v>
      </c>
      <c r="Y139" s="4"/>
      <c r="Z139" s="9"/>
      <c r="AA139" s="8">
        <f>+CONSOLIDATE!AD139-CONSOLIDATE!AE139</f>
        <v>-0.33999999999999986</v>
      </c>
      <c r="AB139" s="4"/>
      <c r="AC139" s="9"/>
    </row>
    <row r="140" spans="1:29" hidden="1" x14ac:dyDescent="0.3">
      <c r="A140" s="69"/>
      <c r="B140" s="82"/>
      <c r="C140" s="71"/>
      <c r="D140" s="61">
        <v>138</v>
      </c>
      <c r="E140" s="33" t="s">
        <v>147</v>
      </c>
      <c r="F140" s="8">
        <f>CONSOLIDATE!C140-CONSOLIDATE!B140</f>
        <v>-50</v>
      </c>
      <c r="G140" s="4">
        <f>CONSOLIDATE!D140-CONSOLIDATE!C140</f>
        <v>7</v>
      </c>
      <c r="H140" s="9">
        <f>CONSOLIDATE!E140-CONSOLIDATE!D140</f>
        <v>42</v>
      </c>
      <c r="I140" s="8">
        <f>+CONSOLIDATE!F140-CONSOLIDATE!G140</f>
        <v>-0.31999999999999984</v>
      </c>
      <c r="J140" s="4">
        <f>+CONSOLIDATE!G140-CONSOLIDATE!H140</f>
        <v>4.9999999999999822E-2</v>
      </c>
      <c r="K140" s="9">
        <f>+CONSOLIDATE!H140-CONSOLIDATE!I140</f>
        <v>0.52</v>
      </c>
      <c r="L140" s="8">
        <f>+CONSOLIDATE!J140-CONSOLIDATE!K140</f>
        <v>2.0000000000000018E-2</v>
      </c>
      <c r="M140" s="4">
        <f>+CONSOLIDATE!K140-CONSOLIDATE!L140</f>
        <v>-0.25</v>
      </c>
      <c r="N140" s="9">
        <f>+CONSOLIDATE!L140-CONSOLIDATE!M140</f>
        <v>0.35000000000000009</v>
      </c>
      <c r="O140" s="8">
        <f>+CONSOLIDATE!N140-CONSOLIDATE!O140</f>
        <v>-9.0000000000000302E-2</v>
      </c>
      <c r="P140" s="4">
        <f>+CONSOLIDATE!O140-CONSOLIDATE!P140</f>
        <v>0.41000000000000014</v>
      </c>
      <c r="Q140" s="9">
        <f>+CONSOLIDATE!P140-CONSOLIDATE!Q140</f>
        <v>0</v>
      </c>
      <c r="R140" s="8">
        <f>+CONSOLIDATE!R140-CONSOLIDATE!S140</f>
        <v>-0.5900000000000003</v>
      </c>
      <c r="S140" s="4">
        <f>+CONSOLIDATE!S140-CONSOLIDATE!T140</f>
        <v>0.13000000000000034</v>
      </c>
      <c r="T140" s="9">
        <f>+CONSOLIDATE!T140-CONSOLIDATE!U140</f>
        <v>0.69999999999999973</v>
      </c>
      <c r="U140" s="8">
        <f>+CONSOLIDATE!V140-CONSOLIDATE!W140</f>
        <v>-0.45999999999999996</v>
      </c>
      <c r="V140" s="4">
        <f>+CONSOLIDATE!W140-CONSOLIDATE!X140</f>
        <v>0.26000000000000023</v>
      </c>
      <c r="W140" s="9">
        <f>+CONSOLIDATE!X140-CONSOLIDATE!Y140</f>
        <v>0.45999999999999996</v>
      </c>
      <c r="X140" s="8">
        <f>+CONSOLIDATE!Z140-CONSOLIDATE!AA140</f>
        <v>-0.66000000000000014</v>
      </c>
      <c r="Y140" s="4">
        <f>+CONSOLIDATE!AA140-CONSOLIDATE!AB140</f>
        <v>0.20999999999999996</v>
      </c>
      <c r="Z140" s="9">
        <f>+CONSOLIDATE!AB140-CONSOLIDATE!AC140</f>
        <v>0.39000000000000012</v>
      </c>
      <c r="AA140" s="8">
        <f>+CONSOLIDATE!AD140-CONSOLIDATE!AE140</f>
        <v>-8.0000000000000071E-2</v>
      </c>
      <c r="AB140" s="4">
        <f>+CONSOLIDATE!AE140-CONSOLIDATE!AF140</f>
        <v>-0.35999999999999988</v>
      </c>
      <c r="AC140" s="9">
        <f>+CONSOLIDATE!AF140-CONSOLIDATE!AG140</f>
        <v>1.06</v>
      </c>
    </row>
    <row r="141" spans="1:29" hidden="1" x14ac:dyDescent="0.3">
      <c r="A141" s="69"/>
      <c r="B141" s="82"/>
      <c r="C141" s="71"/>
      <c r="D141" s="61">
        <v>139</v>
      </c>
      <c r="E141" s="33" t="s">
        <v>148</v>
      </c>
      <c r="F141" s="8">
        <f>CONSOLIDATE!C141-CONSOLIDATE!B141</f>
        <v>-42</v>
      </c>
      <c r="G141" s="4">
        <f>CONSOLIDATE!D141-CONSOLIDATE!C141</f>
        <v>-1</v>
      </c>
      <c r="H141" s="9">
        <f>CONSOLIDATE!E141-CONSOLIDATE!D141</f>
        <v>23</v>
      </c>
      <c r="I141" s="8">
        <f>+CONSOLIDATE!F141-CONSOLIDATE!G141</f>
        <v>-0.26000000000000023</v>
      </c>
      <c r="J141" s="4">
        <f>+CONSOLIDATE!G141-CONSOLIDATE!H141</f>
        <v>-2.0000000000000018E-2</v>
      </c>
      <c r="K141" s="9">
        <f>+CONSOLIDATE!H141-CONSOLIDATE!I141</f>
        <v>0.35000000000000009</v>
      </c>
      <c r="L141" s="8">
        <f>+CONSOLIDATE!J141-CONSOLIDATE!K141</f>
        <v>-0.20000000000000018</v>
      </c>
      <c r="M141" s="4">
        <f>+CONSOLIDATE!K141-CONSOLIDATE!L141</f>
        <v>-0.10999999999999988</v>
      </c>
      <c r="N141" s="9">
        <f>+CONSOLIDATE!L141-CONSOLIDATE!M141</f>
        <v>0.29999999999999982</v>
      </c>
      <c r="O141" s="8">
        <f>+CONSOLIDATE!N141-CONSOLIDATE!O141</f>
        <v>-0.39000000000000012</v>
      </c>
      <c r="P141" s="4">
        <f>+CONSOLIDATE!O141-CONSOLIDATE!P141</f>
        <v>0.6399999999999999</v>
      </c>
      <c r="Q141" s="9">
        <f>+CONSOLIDATE!P141-CONSOLIDATE!Q141</f>
        <v>-0.42999999999999994</v>
      </c>
      <c r="R141" s="8">
        <f>+CONSOLIDATE!R141-CONSOLIDATE!S141</f>
        <v>-0.6599999999999997</v>
      </c>
      <c r="S141" s="4">
        <f>+CONSOLIDATE!S141-CONSOLIDATE!T141</f>
        <v>0.71</v>
      </c>
      <c r="T141" s="9">
        <f>+CONSOLIDATE!T141-CONSOLIDATE!U141</f>
        <v>2.0000000000000018E-2</v>
      </c>
      <c r="U141" s="8">
        <f>+CONSOLIDATE!V141-CONSOLIDATE!W141</f>
        <v>-0.14999999999999991</v>
      </c>
      <c r="V141" s="4">
        <f>+CONSOLIDATE!W141-CONSOLIDATE!X141</f>
        <v>-0.16000000000000014</v>
      </c>
      <c r="W141" s="9">
        <f>+CONSOLIDATE!X141-CONSOLIDATE!Y141</f>
        <v>5.0000000000000266E-2</v>
      </c>
      <c r="X141" s="8">
        <f>+CONSOLIDATE!Z141-CONSOLIDATE!AA141</f>
        <v>3.0000000000000249E-2</v>
      </c>
      <c r="Y141" s="4">
        <f>+CONSOLIDATE!AA141-CONSOLIDATE!AB141</f>
        <v>-0.96</v>
      </c>
      <c r="Z141" s="9">
        <f>+CONSOLIDATE!AB141-CONSOLIDATE!AC141</f>
        <v>1.2199999999999998</v>
      </c>
      <c r="AA141" s="8">
        <f>+CONSOLIDATE!AD141-CONSOLIDATE!AE141</f>
        <v>-0.16999999999999993</v>
      </c>
      <c r="AB141" s="4">
        <f>+CONSOLIDATE!AE141-CONSOLIDATE!AF141</f>
        <v>-0.25</v>
      </c>
      <c r="AC141" s="9">
        <f>+CONSOLIDATE!AF141-CONSOLIDATE!AG141</f>
        <v>0.91000000000000014</v>
      </c>
    </row>
    <row r="142" spans="1:29" hidden="1" x14ac:dyDescent="0.3">
      <c r="A142" s="69"/>
      <c r="B142" s="82"/>
      <c r="C142" s="71"/>
      <c r="D142" s="61">
        <v>140</v>
      </c>
      <c r="E142" s="33" t="s">
        <v>149</v>
      </c>
      <c r="F142" s="8"/>
      <c r="G142" s="4"/>
      <c r="H142" s="9"/>
      <c r="I142" s="8"/>
      <c r="J142" s="4"/>
      <c r="K142" s="9"/>
      <c r="L142" s="8"/>
      <c r="M142" s="4"/>
      <c r="N142" s="9"/>
      <c r="O142" s="8"/>
      <c r="P142" s="4"/>
      <c r="Q142" s="9"/>
      <c r="R142" s="8"/>
      <c r="S142" s="4"/>
      <c r="T142" s="9"/>
      <c r="U142" s="8"/>
      <c r="V142" s="4"/>
      <c r="W142" s="9"/>
      <c r="X142" s="8"/>
      <c r="Y142" s="4"/>
      <c r="Z142" s="9"/>
      <c r="AA142" s="8"/>
      <c r="AB142" s="4"/>
      <c r="AC142" s="9"/>
    </row>
    <row r="143" spans="1:29" hidden="1" x14ac:dyDescent="0.3">
      <c r="A143" s="69"/>
      <c r="B143" s="82"/>
      <c r="C143" s="71"/>
      <c r="D143" s="61">
        <v>141</v>
      </c>
      <c r="E143" s="33" t="s">
        <v>150</v>
      </c>
      <c r="F143" s="8">
        <f>CONSOLIDATE!C143-CONSOLIDATE!B143</f>
        <v>4</v>
      </c>
      <c r="G143" s="4">
        <f>CONSOLIDATE!D143-CONSOLIDATE!C143</f>
        <v>3</v>
      </c>
      <c r="H143" s="9"/>
      <c r="I143" s="8">
        <f>+CONSOLIDATE!F143-CONSOLIDATE!G143</f>
        <v>0.13999999999999968</v>
      </c>
      <c r="J143" s="4">
        <f>+CONSOLIDATE!G143-CONSOLIDATE!H143</f>
        <v>5.0000000000000266E-2</v>
      </c>
      <c r="K143" s="9"/>
      <c r="L143" s="8">
        <f>+CONSOLIDATE!J143-CONSOLIDATE!K143</f>
        <v>0.22999999999999998</v>
      </c>
      <c r="M143" s="4">
        <f>+CONSOLIDATE!K143-CONSOLIDATE!L143</f>
        <v>-0.31999999999999984</v>
      </c>
      <c r="N143" s="9"/>
      <c r="O143" s="8">
        <f>+CONSOLIDATE!N143-CONSOLIDATE!O143</f>
        <v>0.26000000000000023</v>
      </c>
      <c r="P143" s="4">
        <f>+CONSOLIDATE!O143-CONSOLIDATE!P143</f>
        <v>0.18999999999999995</v>
      </c>
      <c r="Q143" s="9"/>
      <c r="R143" s="8">
        <f>+CONSOLIDATE!R143-CONSOLIDATE!S143</f>
        <v>-6.999999999999984E-2</v>
      </c>
      <c r="S143" s="4">
        <f>+CONSOLIDATE!S143-CONSOLIDATE!T143</f>
        <v>0.17999999999999972</v>
      </c>
      <c r="T143" s="9"/>
      <c r="U143" s="8">
        <f>+CONSOLIDATE!V143-CONSOLIDATE!W143</f>
        <v>-4.0000000000000036E-2</v>
      </c>
      <c r="V143" s="4">
        <f>+CONSOLIDATE!W143-CONSOLIDATE!X143</f>
        <v>8.9999999999999858E-2</v>
      </c>
      <c r="W143" s="9"/>
      <c r="X143" s="8">
        <f>+CONSOLIDATE!Z143-CONSOLIDATE!AA143</f>
        <v>0.44999999999999996</v>
      </c>
      <c r="Y143" s="4">
        <f>+CONSOLIDATE!AA143-CONSOLIDATE!AB143</f>
        <v>-9.9999999999999867E-2</v>
      </c>
      <c r="Z143" s="9"/>
      <c r="AA143" s="8">
        <f>+CONSOLIDATE!AD143-CONSOLIDATE!AE143</f>
        <v>8.0000000000000071E-2</v>
      </c>
      <c r="AB143" s="4">
        <f>+CONSOLIDATE!AE143-CONSOLIDATE!AF143</f>
        <v>0.2799999999999998</v>
      </c>
      <c r="AC143" s="9"/>
    </row>
    <row r="144" spans="1:29" x14ac:dyDescent="0.3">
      <c r="A144" s="74">
        <v>84</v>
      </c>
      <c r="B144" s="82">
        <v>105</v>
      </c>
      <c r="C144" s="71">
        <v>106</v>
      </c>
      <c r="D144" s="98">
        <v>142</v>
      </c>
      <c r="E144" s="33" t="s">
        <v>151</v>
      </c>
      <c r="F144" s="8">
        <f>CONSOLIDATE!C144-CONSOLIDATE!B144</f>
        <v>-36</v>
      </c>
      <c r="G144" s="4">
        <f>CONSOLIDATE!D144-CONSOLIDATE!C144</f>
        <v>-1</v>
      </c>
      <c r="H144" s="9">
        <f>CONSOLIDATE!E144-CONSOLIDATE!D144</f>
        <v>-21</v>
      </c>
      <c r="I144" s="8">
        <f>+CONSOLIDATE!F144-CONSOLIDATE!G144</f>
        <v>-0.22999999999999998</v>
      </c>
      <c r="J144" s="4">
        <f>+CONSOLIDATE!G144-CONSOLIDATE!H144</f>
        <v>-2.0000000000000018E-2</v>
      </c>
      <c r="K144" s="9">
        <f>+CONSOLIDATE!H144-CONSOLIDATE!I144</f>
        <v>5.9999999999999609E-2</v>
      </c>
      <c r="L144" s="8">
        <f>+CONSOLIDATE!J144-CONSOLIDATE!K144</f>
        <v>-0.51</v>
      </c>
      <c r="M144" s="4">
        <f>+CONSOLIDATE!K144-CONSOLIDATE!L144</f>
        <v>0.26000000000000023</v>
      </c>
      <c r="N144" s="9">
        <f>+CONSOLIDATE!L144-CONSOLIDATE!M144</f>
        <v>-0.45999999999999996</v>
      </c>
      <c r="O144" s="8">
        <f>+CONSOLIDATE!N144-CONSOLIDATE!O144</f>
        <v>-0.39000000000000012</v>
      </c>
      <c r="P144" s="4">
        <f>+CONSOLIDATE!O144-CONSOLIDATE!P144</f>
        <v>0.14000000000000012</v>
      </c>
      <c r="Q144" s="9">
        <f>+CONSOLIDATE!P144-CONSOLIDATE!Q144</f>
        <v>0.10000000000000009</v>
      </c>
      <c r="R144" s="8">
        <f>+CONSOLIDATE!R144-CONSOLIDATE!S144</f>
        <v>-0.16999999999999993</v>
      </c>
      <c r="S144" s="4">
        <f>+CONSOLIDATE!S144-CONSOLIDATE!T144</f>
        <v>-0.31999999999999984</v>
      </c>
      <c r="T144" s="9">
        <f>+CONSOLIDATE!T144-CONSOLIDATE!U144</f>
        <v>0.35999999999999988</v>
      </c>
      <c r="U144" s="8">
        <f>+CONSOLIDATE!V144-CONSOLIDATE!W144</f>
        <v>0.10999999999999988</v>
      </c>
      <c r="V144" s="4">
        <f>+CONSOLIDATE!W144-CONSOLIDATE!X144</f>
        <v>-0.11999999999999966</v>
      </c>
      <c r="W144" s="9">
        <f>+CONSOLIDATE!X144-CONSOLIDATE!Y144</f>
        <v>0.2799999999999998</v>
      </c>
      <c r="X144" s="8">
        <f>+CONSOLIDATE!Z144-CONSOLIDATE!AA144</f>
        <v>-2.9999999999999805E-2</v>
      </c>
      <c r="Y144" s="4">
        <f>+CONSOLIDATE!AA144-CONSOLIDATE!AB144</f>
        <v>-5.0000000000000266E-2</v>
      </c>
      <c r="Z144" s="9">
        <f>+CONSOLIDATE!AB144-CONSOLIDATE!AC144</f>
        <v>0.10000000000000009</v>
      </c>
      <c r="AA144" s="8">
        <f>+CONSOLIDATE!AD144-CONSOLIDATE!AE144</f>
        <v>-0.39000000000000012</v>
      </c>
      <c r="AB144" s="4">
        <f>+CONSOLIDATE!AE144-CONSOLIDATE!AF144</f>
        <v>2.9999999999999805E-2</v>
      </c>
      <c r="AC144" s="9">
        <f>+CONSOLIDATE!AF144-CONSOLIDATE!AG144</f>
        <v>-0.12999999999999989</v>
      </c>
    </row>
    <row r="145" spans="1:29" hidden="1" x14ac:dyDescent="0.3">
      <c r="A145" s="69"/>
      <c r="B145" s="82"/>
      <c r="C145" s="71"/>
      <c r="D145" s="61">
        <v>143</v>
      </c>
      <c r="E145" s="33" t="s">
        <v>152</v>
      </c>
      <c r="F145" s="8">
        <f>CONSOLIDATE!C145-CONSOLIDATE!B145</f>
        <v>-36</v>
      </c>
      <c r="G145" s="4">
        <f>CONSOLIDATE!D145-CONSOLIDATE!C145</f>
        <v>21</v>
      </c>
      <c r="H145" s="9">
        <f>CONSOLIDATE!E145-CONSOLIDATE!D145</f>
        <v>0</v>
      </c>
      <c r="I145" s="8">
        <f>+CONSOLIDATE!F145-CONSOLIDATE!G145</f>
        <v>-0.22999999999999998</v>
      </c>
      <c r="J145" s="4">
        <f>+CONSOLIDATE!G145-CONSOLIDATE!H145</f>
        <v>0.14000000000000012</v>
      </c>
      <c r="K145" s="9">
        <f>+CONSOLIDATE!H145-CONSOLIDATE!I145</f>
        <v>0.21999999999999975</v>
      </c>
      <c r="L145" s="8">
        <f>+CONSOLIDATE!J145-CONSOLIDATE!K145</f>
        <v>-0.20000000000000018</v>
      </c>
      <c r="M145" s="4">
        <f>+CONSOLIDATE!K145-CONSOLIDATE!L145</f>
        <v>0.14999999999999991</v>
      </c>
      <c r="N145" s="9">
        <f>+CONSOLIDATE!L145-CONSOLIDATE!M145</f>
        <v>0.19000000000000017</v>
      </c>
      <c r="O145" s="8">
        <f>+CONSOLIDATE!N145-CONSOLIDATE!O145</f>
        <v>-0.10999999999999988</v>
      </c>
      <c r="P145" s="4">
        <f>+CONSOLIDATE!O145-CONSOLIDATE!P145</f>
        <v>0.45999999999999996</v>
      </c>
      <c r="Q145" s="9">
        <f>+CONSOLIDATE!P145-CONSOLIDATE!Q145</f>
        <v>-0.11999999999999988</v>
      </c>
      <c r="R145" s="8">
        <f>+CONSOLIDATE!R145-CONSOLIDATE!S145</f>
        <v>-0.22999999999999998</v>
      </c>
      <c r="S145" s="4">
        <f>+CONSOLIDATE!S145-CONSOLIDATE!T145</f>
        <v>0.16999999999999993</v>
      </c>
      <c r="T145" s="9">
        <f>+CONSOLIDATE!T145-CONSOLIDATE!U145</f>
        <v>0.37999999999999989</v>
      </c>
      <c r="U145" s="8">
        <f>+CONSOLIDATE!V145-CONSOLIDATE!W145</f>
        <v>6.0000000000000053E-2</v>
      </c>
      <c r="V145" s="4">
        <f>+CONSOLIDATE!W145-CONSOLIDATE!X145</f>
        <v>0.17999999999999972</v>
      </c>
      <c r="W145" s="9">
        <f>+CONSOLIDATE!X145-CONSOLIDATE!Y145</f>
        <v>6.0000000000000053E-2</v>
      </c>
      <c r="X145" s="8">
        <f>+CONSOLIDATE!Z145-CONSOLIDATE!AA145</f>
        <v>-0.28000000000000025</v>
      </c>
      <c r="Y145" s="4">
        <f>+CONSOLIDATE!AA145-CONSOLIDATE!AB145</f>
        <v>2.0000000000000018E-2</v>
      </c>
      <c r="Z145" s="9">
        <f>+CONSOLIDATE!AB145-CONSOLIDATE!AC145</f>
        <v>0.27</v>
      </c>
      <c r="AA145" s="8">
        <f>+CONSOLIDATE!AD145-CONSOLIDATE!AE145</f>
        <v>-0.62000000000000011</v>
      </c>
      <c r="AB145" s="4">
        <f>+CONSOLIDATE!AE145-CONSOLIDATE!AF145</f>
        <v>-9.0000000000000302E-2</v>
      </c>
      <c r="AC145" s="9">
        <f>+CONSOLIDATE!AF145-CONSOLIDATE!AG145</f>
        <v>0.42000000000000037</v>
      </c>
    </row>
    <row r="146" spans="1:29" hidden="1" x14ac:dyDescent="0.3">
      <c r="A146" s="69"/>
      <c r="B146" s="82"/>
      <c r="C146" s="71"/>
      <c r="D146" s="61">
        <v>144</v>
      </c>
      <c r="E146" s="33" t="s">
        <v>153</v>
      </c>
      <c r="F146" s="8">
        <f>CONSOLIDATE!C146-CONSOLIDATE!B146</f>
        <v>9</v>
      </c>
      <c r="G146" s="4">
        <f>CONSOLIDATE!D146-CONSOLIDATE!C146</f>
        <v>-55</v>
      </c>
      <c r="H146" s="9">
        <f>CONSOLIDATE!E146-CONSOLIDATE!D146</f>
        <v>25</v>
      </c>
      <c r="I146" s="8">
        <f>+CONSOLIDATE!F146-CONSOLIDATE!G146</f>
        <v>0.24000000000000021</v>
      </c>
      <c r="J146" s="4">
        <f>+CONSOLIDATE!G146-CONSOLIDATE!H146</f>
        <v>-0.56000000000000005</v>
      </c>
      <c r="K146" s="9">
        <f>+CONSOLIDATE!H146-CONSOLIDATE!I146</f>
        <v>0.37999999999999989</v>
      </c>
      <c r="L146" s="8">
        <f>+CONSOLIDATE!J146-CONSOLIDATE!K146</f>
        <v>0.47</v>
      </c>
      <c r="M146" s="4">
        <f>+CONSOLIDATE!K146-CONSOLIDATE!L146</f>
        <v>-0.34000000000000008</v>
      </c>
      <c r="N146" s="9">
        <f>+CONSOLIDATE!L146-CONSOLIDATE!M146</f>
        <v>4.0000000000000036E-2</v>
      </c>
      <c r="O146" s="8">
        <f>+CONSOLIDATE!N146-CONSOLIDATE!O146</f>
        <v>0.21999999999999997</v>
      </c>
      <c r="P146" s="4">
        <f>+CONSOLIDATE!O146-CONSOLIDATE!P146</f>
        <v>-0.3899999999999999</v>
      </c>
      <c r="Q146" s="9">
        <f>+CONSOLIDATE!P146-CONSOLIDATE!Q146</f>
        <v>2.9999999999999805E-2</v>
      </c>
      <c r="R146" s="8">
        <f>+CONSOLIDATE!R146-CONSOLIDATE!S146</f>
        <v>0.33000000000000007</v>
      </c>
      <c r="S146" s="4">
        <f>+CONSOLIDATE!S146-CONSOLIDATE!T146</f>
        <v>-1.23</v>
      </c>
      <c r="T146" s="9">
        <f>+CONSOLIDATE!T146-CONSOLIDATE!U146</f>
        <v>0.96999999999999975</v>
      </c>
      <c r="U146" s="8">
        <f>+CONSOLIDATE!V146-CONSOLIDATE!W146</f>
        <v>0.40000000000000013</v>
      </c>
      <c r="V146" s="4">
        <f>+CONSOLIDATE!W146-CONSOLIDATE!X146</f>
        <v>-0.72</v>
      </c>
      <c r="W146" s="9">
        <f>+CONSOLIDATE!X146-CONSOLIDATE!Y146</f>
        <v>0.35000000000000009</v>
      </c>
      <c r="X146" s="8">
        <f>+CONSOLIDATE!Z146-CONSOLIDATE!AA146</f>
        <v>0.16999999999999993</v>
      </c>
      <c r="Y146" s="4">
        <f>+CONSOLIDATE!AA146-CONSOLIDATE!AB146</f>
        <v>-0.28000000000000025</v>
      </c>
      <c r="Z146" s="9">
        <f>+CONSOLIDATE!AB146-CONSOLIDATE!AC146</f>
        <v>0.27</v>
      </c>
      <c r="AA146" s="8">
        <f>+CONSOLIDATE!AD146-CONSOLIDATE!AE146</f>
        <v>-0.11000000000000032</v>
      </c>
      <c r="AB146" s="4">
        <f>+CONSOLIDATE!AE146-CONSOLIDATE!AF146</f>
        <v>-0.2799999999999998</v>
      </c>
      <c r="AC146" s="9">
        <f>+CONSOLIDATE!AF146-CONSOLIDATE!AG146</f>
        <v>0.41999999999999993</v>
      </c>
    </row>
    <row r="147" spans="1:29" hidden="1" x14ac:dyDescent="0.3">
      <c r="A147" s="69"/>
      <c r="B147" s="82"/>
      <c r="C147" s="71"/>
      <c r="D147" s="61">
        <v>145</v>
      </c>
      <c r="E147" s="33" t="s">
        <v>154</v>
      </c>
      <c r="F147" s="8">
        <f>CONSOLIDATE!C147-CONSOLIDATE!B147</f>
        <v>-16</v>
      </c>
      <c r="G147" s="4">
        <f>CONSOLIDATE!D147-CONSOLIDATE!C147</f>
        <v>4</v>
      </c>
      <c r="H147" s="9">
        <f>CONSOLIDATE!E147-CONSOLIDATE!D147</f>
        <v>14</v>
      </c>
      <c r="I147" s="8">
        <f>+CONSOLIDATE!F147-CONSOLIDATE!G147</f>
        <v>-0.12000000000000011</v>
      </c>
      <c r="J147" s="4">
        <f>+CONSOLIDATE!G147-CONSOLIDATE!H147</f>
        <v>4.0000000000000036E-2</v>
      </c>
      <c r="K147" s="9">
        <f>+CONSOLIDATE!H147-CONSOLIDATE!I147</f>
        <v>0.47</v>
      </c>
      <c r="L147" s="8">
        <f>+CONSOLIDATE!J147-CONSOLIDATE!K147</f>
        <v>-0.27000000000000024</v>
      </c>
      <c r="M147" s="4">
        <f>+CONSOLIDATE!K147-CONSOLIDATE!L147</f>
        <v>0.30000000000000027</v>
      </c>
      <c r="N147" s="9">
        <f>+CONSOLIDATE!L147-CONSOLIDATE!M147</f>
        <v>-0.12999999999999989</v>
      </c>
      <c r="O147" s="8">
        <f>+CONSOLIDATE!N147-CONSOLIDATE!O147</f>
        <v>4.0000000000000036E-2</v>
      </c>
      <c r="P147" s="4">
        <f>+CONSOLIDATE!O147-CONSOLIDATE!P147</f>
        <v>0.18000000000000016</v>
      </c>
      <c r="Q147" s="9">
        <f>+CONSOLIDATE!P147-CONSOLIDATE!Q147</f>
        <v>0.22999999999999998</v>
      </c>
      <c r="R147" s="8">
        <f>+CONSOLIDATE!R147-CONSOLIDATE!S147</f>
        <v>-0.33000000000000007</v>
      </c>
      <c r="S147" s="4">
        <f>+CONSOLIDATE!S147-CONSOLIDATE!T147</f>
        <v>0.10000000000000009</v>
      </c>
      <c r="T147" s="9">
        <f>+CONSOLIDATE!T147-CONSOLIDATE!U147</f>
        <v>0.64000000000000012</v>
      </c>
      <c r="U147" s="8">
        <f>+CONSOLIDATE!V147-CONSOLIDATE!W147</f>
        <v>-0.35000000000000009</v>
      </c>
      <c r="V147" s="4">
        <f>+CONSOLIDATE!W147-CONSOLIDATE!X147</f>
        <v>0.41000000000000014</v>
      </c>
      <c r="W147" s="9">
        <f>+CONSOLIDATE!X147-CONSOLIDATE!Y147</f>
        <v>9.9999999999997868E-3</v>
      </c>
      <c r="X147" s="8">
        <f>+CONSOLIDATE!Z147-CONSOLIDATE!AA147</f>
        <v>2.0000000000000018E-2</v>
      </c>
      <c r="Y147" s="4">
        <f>+CONSOLIDATE!AA147-CONSOLIDATE!AB147</f>
        <v>-2.0000000000000018E-2</v>
      </c>
      <c r="Z147" s="9">
        <f>+CONSOLIDATE!AB147-CONSOLIDATE!AC147</f>
        <v>0.78999999999999981</v>
      </c>
      <c r="AA147" s="8">
        <f>+CONSOLIDATE!AD147-CONSOLIDATE!AE147</f>
        <v>0.24000000000000021</v>
      </c>
      <c r="AB147" s="4">
        <f>+CONSOLIDATE!AE147-CONSOLIDATE!AF147</f>
        <v>-0.70000000000000018</v>
      </c>
      <c r="AC147" s="9">
        <f>+CONSOLIDATE!AF147-CONSOLIDATE!AG147</f>
        <v>1.21</v>
      </c>
    </row>
    <row r="148" spans="1:29" x14ac:dyDescent="0.3">
      <c r="A148" s="74">
        <v>77</v>
      </c>
      <c r="B148" s="82">
        <v>113</v>
      </c>
      <c r="C148" s="71">
        <v>118</v>
      </c>
      <c r="D148" s="98">
        <v>146</v>
      </c>
      <c r="E148" s="33" t="s">
        <v>155</v>
      </c>
      <c r="F148" s="8">
        <f>CONSOLIDATE!C148-CONSOLIDATE!B148</f>
        <v>-28</v>
      </c>
      <c r="G148" s="4">
        <f>CONSOLIDATE!D148-CONSOLIDATE!C148</f>
        <v>-5</v>
      </c>
      <c r="H148" s="9">
        <f>CONSOLIDATE!E148-CONSOLIDATE!D148</f>
        <v>-36</v>
      </c>
      <c r="I148" s="8">
        <f>+CONSOLIDATE!F148-CONSOLIDATE!G148</f>
        <v>-0.20999999999999996</v>
      </c>
      <c r="J148" s="4">
        <f>+CONSOLIDATE!G148-CONSOLIDATE!H148</f>
        <v>-3.0000000000000249E-2</v>
      </c>
      <c r="K148" s="9">
        <f>+CONSOLIDATE!H148-CONSOLIDATE!I148</f>
        <v>-2.9999999999999805E-2</v>
      </c>
      <c r="L148" s="8">
        <f>+CONSOLIDATE!J148-CONSOLIDATE!K148</f>
        <v>-0.22999999999999998</v>
      </c>
      <c r="M148" s="4">
        <f>+CONSOLIDATE!K148-CONSOLIDATE!L148</f>
        <v>-8.9999999999999858E-2</v>
      </c>
      <c r="N148" s="9">
        <f>+CONSOLIDATE!L148-CONSOLIDATE!M148</f>
        <v>0.12999999999999989</v>
      </c>
      <c r="O148" s="8">
        <f>+CONSOLIDATE!N148-CONSOLIDATE!O148</f>
        <v>0.10000000000000009</v>
      </c>
      <c r="P148" s="4">
        <f>+CONSOLIDATE!O148-CONSOLIDATE!P148</f>
        <v>-0.27</v>
      </c>
      <c r="Q148" s="9">
        <f>+CONSOLIDATE!P148-CONSOLIDATE!Q148</f>
        <v>-0.16000000000000014</v>
      </c>
      <c r="R148" s="8">
        <f>+CONSOLIDATE!R148-CONSOLIDATE!S148</f>
        <v>4.0000000000000036E-2</v>
      </c>
      <c r="S148" s="4">
        <f>+CONSOLIDATE!S148-CONSOLIDATE!T148</f>
        <v>8.9999999999999858E-2</v>
      </c>
      <c r="T148" s="9">
        <f>+CONSOLIDATE!T148-CONSOLIDATE!U148</f>
        <v>-0.12999999999999989</v>
      </c>
      <c r="U148" s="8">
        <f>+CONSOLIDATE!V148-CONSOLIDATE!W148</f>
        <v>-0.32999999999999963</v>
      </c>
      <c r="V148" s="4">
        <f>+CONSOLIDATE!W148-CONSOLIDATE!X148</f>
        <v>0.17999999999999972</v>
      </c>
      <c r="W148" s="9">
        <f>+CONSOLIDATE!X148-CONSOLIDATE!Y148</f>
        <v>-0.62999999999999989</v>
      </c>
      <c r="X148" s="8">
        <f>+CONSOLIDATE!Z148-CONSOLIDATE!AA148</f>
        <v>-0.79999999999999982</v>
      </c>
      <c r="Y148" s="4">
        <f>+CONSOLIDATE!AA148-CONSOLIDATE!AB148</f>
        <v>0.5299999999999998</v>
      </c>
      <c r="Z148" s="9">
        <f>+CONSOLIDATE!AB148-CONSOLIDATE!AC148</f>
        <v>-6.0000000000000053E-2</v>
      </c>
      <c r="AA148" s="8">
        <f>+CONSOLIDATE!AD148-CONSOLIDATE!AE148</f>
        <v>-8.9999999999999858E-2</v>
      </c>
      <c r="AB148" s="4">
        <f>+CONSOLIDATE!AE148-CONSOLIDATE!AF148</f>
        <v>-0.60000000000000009</v>
      </c>
      <c r="AC148" s="9">
        <f>+CONSOLIDATE!AF148-CONSOLIDATE!AG148</f>
        <v>0.64999999999999991</v>
      </c>
    </row>
    <row r="149" spans="1:29" hidden="1" x14ac:dyDescent="0.3">
      <c r="A149" s="69"/>
      <c r="B149" s="82"/>
      <c r="C149" s="71"/>
      <c r="D149" s="61">
        <v>147</v>
      </c>
      <c r="E149" s="33" t="s">
        <v>156</v>
      </c>
      <c r="F149" s="8"/>
      <c r="G149" s="4"/>
      <c r="H149" s="9">
        <f>CONSOLIDATE!E149-CONSOLIDATE!D149</f>
        <v>-26</v>
      </c>
      <c r="I149" s="8"/>
      <c r="J149" s="4"/>
      <c r="K149" s="9">
        <f>+CONSOLIDATE!H149-CONSOLIDATE!I149</f>
        <v>0</v>
      </c>
      <c r="L149" s="8"/>
      <c r="M149" s="4"/>
      <c r="N149" s="9">
        <f>+CONSOLIDATE!L149-CONSOLIDATE!M149</f>
        <v>-0.28000000000000003</v>
      </c>
      <c r="O149" s="8"/>
      <c r="P149" s="4"/>
      <c r="Q149" s="9">
        <f>+CONSOLIDATE!P149-CONSOLIDATE!Q149</f>
        <v>-4.0000000000000036E-2</v>
      </c>
      <c r="R149" s="8"/>
      <c r="S149" s="4"/>
      <c r="T149" s="9">
        <f>+CONSOLIDATE!T149-CONSOLIDATE!U149</f>
        <v>0.52</v>
      </c>
      <c r="U149" s="8"/>
      <c r="V149" s="4"/>
      <c r="W149" s="9">
        <f>+CONSOLIDATE!X149-CONSOLIDATE!Y149</f>
        <v>-0.1599999999999997</v>
      </c>
      <c r="X149" s="8"/>
      <c r="Y149" s="4"/>
      <c r="Z149" s="9">
        <f>+CONSOLIDATE!AB149-CONSOLIDATE!AC149</f>
        <v>0.2799999999999998</v>
      </c>
      <c r="AA149" s="8"/>
      <c r="AB149" s="4"/>
      <c r="AC149" s="9">
        <f>+CONSOLIDATE!AF149-CONSOLIDATE!AG149</f>
        <v>-0.43000000000000016</v>
      </c>
    </row>
    <row r="150" spans="1:29" hidden="1" x14ac:dyDescent="0.3">
      <c r="A150" s="69"/>
      <c r="B150" s="82"/>
      <c r="C150" s="71"/>
      <c r="D150" s="61">
        <v>148</v>
      </c>
      <c r="E150" s="33" t="s">
        <v>157</v>
      </c>
      <c r="F150" s="8">
        <f>CONSOLIDATE!C150-CONSOLIDATE!B150</f>
        <v>-21</v>
      </c>
      <c r="G150" s="4"/>
      <c r="H150" s="9"/>
      <c r="I150" s="8">
        <f>+CONSOLIDATE!F150-CONSOLIDATE!G150</f>
        <v>-0.16999999999999993</v>
      </c>
      <c r="J150" s="4"/>
      <c r="K150" s="9"/>
      <c r="L150" s="8">
        <f>+CONSOLIDATE!J150-CONSOLIDATE!K150</f>
        <v>-0.41000000000000014</v>
      </c>
      <c r="M150" s="4"/>
      <c r="N150" s="9"/>
      <c r="O150" s="8">
        <f>+CONSOLIDATE!N150-CONSOLIDATE!O150</f>
        <v>6.0000000000000053E-2</v>
      </c>
      <c r="P150" s="4"/>
      <c r="Q150" s="9"/>
      <c r="R150" s="8">
        <f>+CONSOLIDATE!R150-CONSOLIDATE!S150</f>
        <v>-0.45000000000000018</v>
      </c>
      <c r="S150" s="4"/>
      <c r="T150" s="9"/>
      <c r="U150" s="8">
        <f>+CONSOLIDATE!V150-CONSOLIDATE!W150</f>
        <v>-0.21999999999999975</v>
      </c>
      <c r="V150" s="4"/>
      <c r="W150" s="9"/>
      <c r="X150" s="8">
        <f>+CONSOLIDATE!Z150-CONSOLIDATE!AA150</f>
        <v>-5.9999999999999609E-2</v>
      </c>
      <c r="Y150" s="4"/>
      <c r="Z150" s="9"/>
      <c r="AA150" s="8">
        <f>+CONSOLIDATE!AD150-CONSOLIDATE!AE150</f>
        <v>0.14999999999999991</v>
      </c>
      <c r="AB150" s="4"/>
      <c r="AC150" s="9"/>
    </row>
    <row r="151" spans="1:29" hidden="1" x14ac:dyDescent="0.3">
      <c r="A151" s="69"/>
      <c r="B151" s="82"/>
      <c r="C151" s="71"/>
      <c r="D151" s="61">
        <v>149</v>
      </c>
      <c r="E151" s="33" t="s">
        <v>158</v>
      </c>
      <c r="F151" s="8">
        <f>CONSOLIDATE!C151-CONSOLIDATE!B151</f>
        <v>-19</v>
      </c>
      <c r="G151" s="4">
        <f>CONSOLIDATE!D151-CONSOLIDATE!C151</f>
        <v>-39</v>
      </c>
      <c r="H151" s="9">
        <f>CONSOLIDATE!E151-CONSOLIDATE!D151</f>
        <v>12</v>
      </c>
      <c r="I151" s="8">
        <f>+CONSOLIDATE!F151-CONSOLIDATE!G151</f>
        <v>-0.14000000000000012</v>
      </c>
      <c r="J151" s="4">
        <f>+CONSOLIDATE!G151-CONSOLIDATE!H151</f>
        <v>-0.27</v>
      </c>
      <c r="K151" s="9">
        <f>+CONSOLIDATE!H151-CONSOLIDATE!I151</f>
        <v>0.27</v>
      </c>
      <c r="L151" s="8">
        <f>+CONSOLIDATE!J151-CONSOLIDATE!K151</f>
        <v>-0.42000000000000037</v>
      </c>
      <c r="M151" s="4">
        <f>+CONSOLIDATE!K151-CONSOLIDATE!L151</f>
        <v>1.0000000000000231E-2</v>
      </c>
      <c r="N151" s="9">
        <f>+CONSOLIDATE!L151-CONSOLIDATE!M151</f>
        <v>0.23999999999999977</v>
      </c>
      <c r="O151" s="8">
        <f>+CONSOLIDATE!N151-CONSOLIDATE!O151</f>
        <v>-0.44000000000000039</v>
      </c>
      <c r="P151" s="4">
        <f>+CONSOLIDATE!O151-CONSOLIDATE!P151</f>
        <v>0.40000000000000036</v>
      </c>
      <c r="Q151" s="9">
        <f>+CONSOLIDATE!P151-CONSOLIDATE!Q151</f>
        <v>2.9999999999999805E-2</v>
      </c>
      <c r="R151" s="8">
        <f>+CONSOLIDATE!R151-CONSOLIDATE!S151</f>
        <v>0.43000000000000016</v>
      </c>
      <c r="S151" s="4">
        <f>+CONSOLIDATE!S151-CONSOLIDATE!T151</f>
        <v>-1.1800000000000002</v>
      </c>
      <c r="T151" s="9">
        <f>+CONSOLIDATE!T151-CONSOLIDATE!U151</f>
        <v>0.83000000000000007</v>
      </c>
      <c r="U151" s="8">
        <f>+CONSOLIDATE!V151-CONSOLIDATE!W151</f>
        <v>-0.12000000000000011</v>
      </c>
      <c r="V151" s="4">
        <f>+CONSOLIDATE!W151-CONSOLIDATE!X151</f>
        <v>-0.12000000000000011</v>
      </c>
      <c r="W151" s="9">
        <f>+CONSOLIDATE!X151-CONSOLIDATE!Y151</f>
        <v>2.0000000000000018E-2</v>
      </c>
      <c r="X151" s="8">
        <f>+CONSOLIDATE!Z151-CONSOLIDATE!AA151</f>
        <v>-0.10999999999999988</v>
      </c>
      <c r="Y151" s="4">
        <f>+CONSOLIDATE!AA151-CONSOLIDATE!AB151</f>
        <v>-2.0000000000000018E-2</v>
      </c>
      <c r="Z151" s="9">
        <f>+CONSOLIDATE!AB151-CONSOLIDATE!AC151</f>
        <v>-4.9999999999999822E-2</v>
      </c>
      <c r="AA151" s="8">
        <f>+CONSOLIDATE!AD151-CONSOLIDATE!AE151</f>
        <v>-0.33000000000000007</v>
      </c>
      <c r="AB151" s="4">
        <f>+CONSOLIDATE!AE151-CONSOLIDATE!AF151</f>
        <v>-0.41000000000000014</v>
      </c>
      <c r="AC151" s="9">
        <f>+CONSOLIDATE!AF151-CONSOLIDATE!AG151</f>
        <v>0.3400000000000003</v>
      </c>
    </row>
    <row r="152" spans="1:29" hidden="1" x14ac:dyDescent="0.3">
      <c r="A152" s="69"/>
      <c r="B152" s="82"/>
      <c r="C152" s="71"/>
      <c r="D152" s="61">
        <v>150</v>
      </c>
      <c r="E152" s="33" t="s">
        <v>159</v>
      </c>
      <c r="F152" s="8">
        <f>CONSOLIDATE!C152-CONSOLIDATE!B152</f>
        <v>-19</v>
      </c>
      <c r="G152" s="4">
        <f>CONSOLIDATE!D152-CONSOLIDATE!C152</f>
        <v>-9</v>
      </c>
      <c r="H152" s="9">
        <f>CONSOLIDATE!E152-CONSOLIDATE!D152</f>
        <v>12</v>
      </c>
      <c r="I152" s="8">
        <f>+CONSOLIDATE!F152-CONSOLIDATE!G152</f>
        <v>-0.13999999999999968</v>
      </c>
      <c r="J152" s="4">
        <f>+CONSOLIDATE!G152-CONSOLIDATE!H152</f>
        <v>-7.0000000000000284E-2</v>
      </c>
      <c r="K152" s="9">
        <f>+CONSOLIDATE!H152-CONSOLIDATE!I152</f>
        <v>0.31000000000000005</v>
      </c>
      <c r="L152" s="8">
        <f>+CONSOLIDATE!J152-CONSOLIDATE!K152</f>
        <v>0</v>
      </c>
      <c r="M152" s="4">
        <f>+CONSOLIDATE!K152-CONSOLIDATE!L152</f>
        <v>-0.22999999999999998</v>
      </c>
      <c r="N152" s="9">
        <f>+CONSOLIDATE!L152-CONSOLIDATE!M152</f>
        <v>-2.0000000000000018E-2</v>
      </c>
      <c r="O152" s="8">
        <f>+CONSOLIDATE!N152-CONSOLIDATE!O152</f>
        <v>8.0000000000000071E-2</v>
      </c>
      <c r="P152" s="4">
        <f>+CONSOLIDATE!O152-CONSOLIDATE!P152</f>
        <v>-8.9999999999999858E-2</v>
      </c>
      <c r="Q152" s="9">
        <f>+CONSOLIDATE!P152-CONSOLIDATE!Q152</f>
        <v>-0.31000000000000005</v>
      </c>
      <c r="R152" s="8">
        <f>+CONSOLIDATE!R152-CONSOLIDATE!S152</f>
        <v>0.18000000000000016</v>
      </c>
      <c r="S152" s="4">
        <f>+CONSOLIDATE!S152-CONSOLIDATE!T152</f>
        <v>0.10999999999999988</v>
      </c>
      <c r="T152" s="9">
        <f>+CONSOLIDATE!T152-CONSOLIDATE!U152</f>
        <v>0.62000000000000011</v>
      </c>
      <c r="U152" s="8">
        <f>+CONSOLIDATE!V152-CONSOLIDATE!W152</f>
        <v>-0.14999999999999991</v>
      </c>
      <c r="V152" s="4">
        <f>+CONSOLIDATE!W152-CONSOLIDATE!X152</f>
        <v>8.9999999999999858E-2</v>
      </c>
      <c r="W152" s="9">
        <f>+CONSOLIDATE!X152-CONSOLIDATE!Y152</f>
        <v>0.31000000000000005</v>
      </c>
      <c r="X152" s="8">
        <f>+CONSOLIDATE!Z152-CONSOLIDATE!AA152</f>
        <v>-0.28000000000000025</v>
      </c>
      <c r="Y152" s="4">
        <f>+CONSOLIDATE!AA152-CONSOLIDATE!AB152</f>
        <v>-0.46999999999999975</v>
      </c>
      <c r="Z152" s="9">
        <f>+CONSOLIDATE!AB152-CONSOLIDATE!AC152</f>
        <v>0.66999999999999993</v>
      </c>
      <c r="AA152" s="8">
        <f>+CONSOLIDATE!AD152-CONSOLIDATE!AE152</f>
        <v>-0.69</v>
      </c>
      <c r="AB152" s="4">
        <f>+CONSOLIDATE!AE152-CONSOLIDATE!AF152</f>
        <v>0.12999999999999989</v>
      </c>
      <c r="AC152" s="9">
        <f>+CONSOLIDATE!AF152-CONSOLIDATE!AG152</f>
        <v>0.54</v>
      </c>
    </row>
    <row r="153" spans="1:29" x14ac:dyDescent="0.3">
      <c r="A153" s="69">
        <v>112</v>
      </c>
      <c r="B153" s="82">
        <v>101</v>
      </c>
      <c r="C153" s="72">
        <v>63</v>
      </c>
      <c r="D153" s="98">
        <v>151</v>
      </c>
      <c r="E153" s="33" t="s">
        <v>160</v>
      </c>
      <c r="F153" s="8">
        <f>CONSOLIDATE!C153-CONSOLIDATE!B153</f>
        <v>-88</v>
      </c>
      <c r="G153" s="4">
        <f>CONSOLIDATE!D153-CONSOLIDATE!C153</f>
        <v>38</v>
      </c>
      <c r="H153" s="9">
        <f>CONSOLIDATE!E153-CONSOLIDATE!D153</f>
        <v>11</v>
      </c>
      <c r="I153" s="8">
        <f>+CONSOLIDATE!F153-CONSOLIDATE!G153</f>
        <v>-0.71</v>
      </c>
      <c r="J153" s="4">
        <f>+CONSOLIDATE!G153-CONSOLIDATE!H153</f>
        <v>0.31000000000000005</v>
      </c>
      <c r="K153" s="9">
        <f>+CONSOLIDATE!H153-CONSOLIDATE!I153</f>
        <v>0.29000000000000004</v>
      </c>
      <c r="L153" s="8">
        <f>+CONSOLIDATE!J153-CONSOLIDATE!K153</f>
        <v>-0.66999999999999993</v>
      </c>
      <c r="M153" s="4">
        <f>+CONSOLIDATE!K153-CONSOLIDATE!L153</f>
        <v>-0.16999999999999993</v>
      </c>
      <c r="N153" s="9">
        <f>+CONSOLIDATE!L153-CONSOLIDATE!M153</f>
        <v>0.2799999999999998</v>
      </c>
      <c r="O153" s="8">
        <f>+CONSOLIDATE!N153-CONSOLIDATE!O153</f>
        <v>-0.75</v>
      </c>
      <c r="P153" s="4">
        <f>+CONSOLIDATE!O153-CONSOLIDATE!P153</f>
        <v>0.27</v>
      </c>
      <c r="Q153" s="9">
        <f>+CONSOLIDATE!P153-CONSOLIDATE!Q153</f>
        <v>0.27</v>
      </c>
      <c r="R153" s="8">
        <f>+CONSOLIDATE!R153-CONSOLIDATE!S153</f>
        <v>-0.79</v>
      </c>
      <c r="S153" s="4">
        <f>+CONSOLIDATE!S153-CONSOLIDATE!T153</f>
        <v>0.89999999999999991</v>
      </c>
      <c r="T153" s="9">
        <f>+CONSOLIDATE!T153-CONSOLIDATE!U153</f>
        <v>4.0000000000000036E-2</v>
      </c>
      <c r="U153" s="8">
        <f>+CONSOLIDATE!V153-CONSOLIDATE!W153</f>
        <v>-0.58000000000000007</v>
      </c>
      <c r="V153" s="4">
        <f>+CONSOLIDATE!W153-CONSOLIDATE!X153</f>
        <v>0.43999999999999995</v>
      </c>
      <c r="W153" s="9">
        <f>+CONSOLIDATE!X153-CONSOLIDATE!Y153</f>
        <v>0.12999999999999989</v>
      </c>
      <c r="X153" s="8">
        <f>+CONSOLIDATE!Z153-CONSOLIDATE!AA153</f>
        <v>-0.91000000000000014</v>
      </c>
      <c r="Y153" s="4">
        <f>+CONSOLIDATE!AA153-CONSOLIDATE!AB153</f>
        <v>0.49000000000000021</v>
      </c>
      <c r="Z153" s="9">
        <f>+CONSOLIDATE!AB153-CONSOLIDATE!AC153</f>
        <v>0.33000000000000007</v>
      </c>
      <c r="AA153" s="8">
        <f>+CONSOLIDATE!AD153-CONSOLIDATE!AE153</f>
        <v>-0.51000000000000023</v>
      </c>
      <c r="AB153" s="4">
        <f>+CONSOLIDATE!AE153-CONSOLIDATE!AF153</f>
        <v>-0.18999999999999995</v>
      </c>
      <c r="AC153" s="9">
        <f>+CONSOLIDATE!AF153-CONSOLIDATE!AG153</f>
        <v>0.70000000000000018</v>
      </c>
    </row>
    <row r="154" spans="1:29" hidden="1" x14ac:dyDescent="0.3">
      <c r="A154" s="69"/>
      <c r="B154" s="82"/>
      <c r="C154" s="71"/>
      <c r="D154" s="61">
        <v>152</v>
      </c>
      <c r="E154" s="33" t="s">
        <v>161</v>
      </c>
      <c r="F154" s="8">
        <f>CONSOLIDATE!C154-CONSOLIDATE!B154</f>
        <v>-8</v>
      </c>
      <c r="G154" s="4">
        <f>CONSOLIDATE!D154-CONSOLIDATE!C154</f>
        <v>6</v>
      </c>
      <c r="H154" s="9"/>
      <c r="I154" s="8">
        <f>+CONSOLIDATE!F154-CONSOLIDATE!G154</f>
        <v>-2.0000000000000018E-2</v>
      </c>
      <c r="J154" s="4">
        <f>+CONSOLIDATE!G154-CONSOLIDATE!H154</f>
        <v>0.13000000000000034</v>
      </c>
      <c r="K154" s="9"/>
      <c r="L154" s="8">
        <f>+CONSOLIDATE!J154-CONSOLIDATE!K154</f>
        <v>-1.0000000000000231E-2</v>
      </c>
      <c r="M154" s="4">
        <f>+CONSOLIDATE!K154-CONSOLIDATE!L154</f>
        <v>0.39000000000000012</v>
      </c>
      <c r="N154" s="9"/>
      <c r="O154" s="8">
        <f>+CONSOLIDATE!N154-CONSOLIDATE!O154</f>
        <v>-0.24</v>
      </c>
      <c r="P154" s="4">
        <f>+CONSOLIDATE!O154-CONSOLIDATE!P154</f>
        <v>0.18000000000000016</v>
      </c>
      <c r="Q154" s="9"/>
      <c r="R154" s="8">
        <f>+CONSOLIDATE!R154-CONSOLIDATE!S154</f>
        <v>0.35000000000000009</v>
      </c>
      <c r="S154" s="4">
        <f>+CONSOLIDATE!S154-CONSOLIDATE!T154</f>
        <v>-0.19999999999999973</v>
      </c>
      <c r="T154" s="9"/>
      <c r="U154" s="8">
        <f>+CONSOLIDATE!V154-CONSOLIDATE!W154</f>
        <v>-0.12999999999999989</v>
      </c>
      <c r="V154" s="4">
        <f>+CONSOLIDATE!W154-CONSOLIDATE!X154</f>
        <v>0.33000000000000007</v>
      </c>
      <c r="W154" s="9"/>
      <c r="X154" s="8">
        <f>+CONSOLIDATE!Z154-CONSOLIDATE!AA154</f>
        <v>-0.2699999999999998</v>
      </c>
      <c r="Y154" s="4">
        <f>+CONSOLIDATE!AA154-CONSOLIDATE!AB154</f>
        <v>0.22999999999999998</v>
      </c>
      <c r="Z154" s="9"/>
      <c r="AA154" s="8">
        <f>+CONSOLIDATE!AD154-CONSOLIDATE!AE154</f>
        <v>0.14000000000000012</v>
      </c>
      <c r="AB154" s="4">
        <f>+CONSOLIDATE!AE154-CONSOLIDATE!AF154</f>
        <v>-0.10000000000000009</v>
      </c>
      <c r="AC154" s="9"/>
    </row>
    <row r="155" spans="1:29" hidden="1" x14ac:dyDescent="0.3">
      <c r="A155" s="69"/>
      <c r="B155" s="82"/>
      <c r="C155" s="71"/>
      <c r="D155" s="61">
        <v>153</v>
      </c>
      <c r="E155" s="33" t="s">
        <v>162</v>
      </c>
      <c r="F155" s="8">
        <f>CONSOLIDATE!C155-CONSOLIDATE!B155</f>
        <v>-5</v>
      </c>
      <c r="G155" s="4">
        <f>CONSOLIDATE!D155-CONSOLIDATE!C155</f>
        <v>-2</v>
      </c>
      <c r="H155" s="9">
        <f>CONSOLIDATE!E155-CONSOLIDATE!D155</f>
        <v>-82</v>
      </c>
      <c r="I155" s="8">
        <f>+CONSOLIDATE!F155-CONSOLIDATE!G155</f>
        <v>6.0000000000000053E-2</v>
      </c>
      <c r="J155" s="4">
        <f>+CONSOLIDATE!G155-CONSOLIDATE!H155</f>
        <v>-0.10999999999999988</v>
      </c>
      <c r="K155" s="9">
        <f>+CONSOLIDATE!H155-CONSOLIDATE!I155</f>
        <v>-0.5</v>
      </c>
      <c r="L155" s="8">
        <f>+CONSOLIDATE!J155-CONSOLIDATE!K155</f>
        <v>-0.27</v>
      </c>
      <c r="M155" s="4">
        <f>+CONSOLIDATE!K155-CONSOLIDATE!L155</f>
        <v>0.12000000000000011</v>
      </c>
      <c r="N155" s="9">
        <f>+CONSOLIDATE!L155-CONSOLIDATE!M155</f>
        <v>-0.33999999999999986</v>
      </c>
      <c r="O155" s="8">
        <f>+CONSOLIDATE!N155-CONSOLIDATE!O155</f>
        <v>-0.10999999999999988</v>
      </c>
      <c r="P155" s="4">
        <f>+CONSOLIDATE!O155-CONSOLIDATE!P155</f>
        <v>0.22999999999999976</v>
      </c>
      <c r="Q155" s="9">
        <f>+CONSOLIDATE!P155-CONSOLIDATE!Q155</f>
        <v>-0.57999999999999985</v>
      </c>
      <c r="R155" s="8">
        <f>+CONSOLIDATE!R155-CONSOLIDATE!S155</f>
        <v>0.30000000000000004</v>
      </c>
      <c r="S155" s="4">
        <f>+CONSOLIDATE!S155-CONSOLIDATE!T155</f>
        <v>-0.17999999999999994</v>
      </c>
      <c r="T155" s="9">
        <f>+CONSOLIDATE!T155-CONSOLIDATE!U155</f>
        <v>-0.56000000000000005</v>
      </c>
      <c r="U155" s="8">
        <f>+CONSOLIDATE!V155-CONSOLIDATE!W155</f>
        <v>-0.14999999999999991</v>
      </c>
      <c r="V155" s="4">
        <f>+CONSOLIDATE!W155-CONSOLIDATE!X155</f>
        <v>0.18000000000000016</v>
      </c>
      <c r="W155" s="9">
        <f>+CONSOLIDATE!X155-CONSOLIDATE!Y155</f>
        <v>-0.68000000000000016</v>
      </c>
      <c r="X155" s="8">
        <f>+CONSOLIDATE!Z155-CONSOLIDATE!AA155</f>
        <v>0.53</v>
      </c>
      <c r="Y155" s="4">
        <f>+CONSOLIDATE!AA155-CONSOLIDATE!AB155</f>
        <v>-0.13000000000000012</v>
      </c>
      <c r="Z155" s="9">
        <f>+CONSOLIDATE!AB155-CONSOLIDATE!AC155</f>
        <v>-0.89999999999999991</v>
      </c>
      <c r="AA155" s="8">
        <f>+CONSOLIDATE!AD155-CONSOLIDATE!AE155</f>
        <v>2.0000000000000018E-2</v>
      </c>
      <c r="AB155" s="4">
        <f>+CONSOLIDATE!AE155-CONSOLIDATE!AF155</f>
        <v>-0.7799999999999998</v>
      </c>
      <c r="AC155" s="9">
        <f>+CONSOLIDATE!AF155-CONSOLIDATE!AG155</f>
        <v>-8.0000000000000071E-2</v>
      </c>
    </row>
    <row r="156" spans="1:29" hidden="1" x14ac:dyDescent="0.3">
      <c r="A156" s="69"/>
      <c r="B156" s="82"/>
      <c r="C156" s="71"/>
      <c r="D156" s="61">
        <v>154</v>
      </c>
      <c r="E156" s="33" t="s">
        <v>163</v>
      </c>
      <c r="F156" s="8">
        <f>CONSOLIDATE!C156-CONSOLIDATE!B156</f>
        <v>0</v>
      </c>
      <c r="G156" s="4">
        <f>CONSOLIDATE!D156-CONSOLIDATE!C156</f>
        <v>-28</v>
      </c>
      <c r="H156" s="9">
        <f>CONSOLIDATE!E156-CONSOLIDATE!D156</f>
        <v>19</v>
      </c>
      <c r="I156" s="8">
        <f>+CONSOLIDATE!F156-CONSOLIDATE!G156</f>
        <v>0.34999999999999987</v>
      </c>
      <c r="J156" s="4">
        <f>+CONSOLIDATE!G156-CONSOLIDATE!H156</f>
        <v>-0.59000000000000008</v>
      </c>
      <c r="K156" s="9">
        <f>+CONSOLIDATE!H156-CONSOLIDATE!I156</f>
        <v>0.45000000000000018</v>
      </c>
      <c r="L156" s="8">
        <f>+CONSOLIDATE!J156-CONSOLIDATE!K156</f>
        <v>0.4800000000000002</v>
      </c>
      <c r="M156" s="4">
        <f>+CONSOLIDATE!K156-CONSOLIDATE!L156</f>
        <v>-0.53</v>
      </c>
      <c r="N156" s="9">
        <f>+CONSOLIDATE!L156-CONSOLIDATE!M156</f>
        <v>0.6100000000000001</v>
      </c>
      <c r="O156" s="8">
        <f>+CONSOLIDATE!N156-CONSOLIDATE!O156</f>
        <v>0.49</v>
      </c>
      <c r="P156" s="4">
        <f>+CONSOLIDATE!O156-CONSOLIDATE!P156</f>
        <v>-0.82000000000000006</v>
      </c>
      <c r="Q156" s="9">
        <f>+CONSOLIDATE!P156-CONSOLIDATE!Q156</f>
        <v>0.41000000000000014</v>
      </c>
      <c r="R156" s="8">
        <f>+CONSOLIDATE!R156-CONSOLIDATE!S156</f>
        <v>3.0000000000000027E-2</v>
      </c>
      <c r="S156" s="4">
        <f>+CONSOLIDATE!S156-CONSOLIDATE!T156</f>
        <v>-0.73</v>
      </c>
      <c r="T156" s="9">
        <f>+CONSOLIDATE!T156-CONSOLIDATE!U156</f>
        <v>0.5</v>
      </c>
      <c r="U156" s="8">
        <f>+CONSOLIDATE!V156-CONSOLIDATE!W156</f>
        <v>0.36999999999999988</v>
      </c>
      <c r="V156" s="4">
        <f>+CONSOLIDATE!W156-CONSOLIDATE!X156</f>
        <v>-0.32999999999999985</v>
      </c>
      <c r="W156" s="9">
        <f>+CONSOLIDATE!X156-CONSOLIDATE!Y156</f>
        <v>0.16999999999999993</v>
      </c>
      <c r="X156" s="8">
        <f>+CONSOLIDATE!Z156-CONSOLIDATE!AA156</f>
        <v>0.27</v>
      </c>
      <c r="Y156" s="4">
        <f>+CONSOLIDATE!AA156-CONSOLIDATE!AB156</f>
        <v>-0.69</v>
      </c>
      <c r="Z156" s="9">
        <f>+CONSOLIDATE!AB156-CONSOLIDATE!AC156</f>
        <v>0.59999999999999987</v>
      </c>
      <c r="AA156" s="8">
        <f>+CONSOLIDATE!AD156-CONSOLIDATE!AE156</f>
        <v>0.55000000000000027</v>
      </c>
      <c r="AB156" s="4">
        <f>+CONSOLIDATE!AE156-CONSOLIDATE!AF156</f>
        <v>-0.48</v>
      </c>
      <c r="AC156" s="9">
        <f>+CONSOLIDATE!AF156-CONSOLIDATE!AG156</f>
        <v>0.37000000000000011</v>
      </c>
    </row>
    <row r="157" spans="1:29" ht="28.8" hidden="1" x14ac:dyDescent="0.3">
      <c r="A157" s="69"/>
      <c r="B157" s="82"/>
      <c r="C157" s="71"/>
      <c r="D157" s="61">
        <v>155</v>
      </c>
      <c r="E157" s="33" t="s">
        <v>164</v>
      </c>
      <c r="F157" s="8">
        <f>CONSOLIDATE!C157-CONSOLIDATE!B157</f>
        <v>-63</v>
      </c>
      <c r="G157" s="4">
        <f>CONSOLIDATE!D157-CONSOLIDATE!C157</f>
        <v>-12</v>
      </c>
      <c r="H157" s="9">
        <f>CONSOLIDATE!E157-CONSOLIDATE!D157</f>
        <v>55</v>
      </c>
      <c r="I157" s="8">
        <f>+CONSOLIDATE!F157-CONSOLIDATE!G157</f>
        <v>-0.51000000000000023</v>
      </c>
      <c r="J157" s="4">
        <f>+CONSOLIDATE!G157-CONSOLIDATE!H157</f>
        <v>-0.14000000000000012</v>
      </c>
      <c r="K157" s="9">
        <f>+CONSOLIDATE!H157-CONSOLIDATE!I157</f>
        <v>0.65000000000000036</v>
      </c>
      <c r="L157" s="8">
        <f>+CONSOLIDATE!J157-CONSOLIDATE!K157</f>
        <v>-0.26000000000000023</v>
      </c>
      <c r="M157" s="4">
        <f>+CONSOLIDATE!K157-CONSOLIDATE!L157</f>
        <v>-4.0000000000000036E-2</v>
      </c>
      <c r="N157" s="9">
        <f>+CONSOLIDATE!L157-CONSOLIDATE!M157</f>
        <v>0.20000000000000018</v>
      </c>
      <c r="O157" s="8">
        <f>+CONSOLIDATE!N157-CONSOLIDATE!O157</f>
        <v>-0.45999999999999996</v>
      </c>
      <c r="P157" s="4">
        <f>+CONSOLIDATE!O157-CONSOLIDATE!P157</f>
        <v>8.9999999999999858E-2</v>
      </c>
      <c r="Q157" s="9">
        <f>+CONSOLIDATE!P157-CONSOLIDATE!Q157</f>
        <v>0.54000000000000026</v>
      </c>
      <c r="R157" s="8">
        <f>+CONSOLIDATE!R157-CONSOLIDATE!S157</f>
        <v>-0.4700000000000002</v>
      </c>
      <c r="S157" s="4">
        <f>+CONSOLIDATE!S157-CONSOLIDATE!T157</f>
        <v>-0.25</v>
      </c>
      <c r="T157" s="9">
        <f>+CONSOLIDATE!T157-CONSOLIDATE!U157</f>
        <v>0.87000000000000011</v>
      </c>
      <c r="U157" s="8">
        <f>+CONSOLIDATE!V157-CONSOLIDATE!W157</f>
        <v>-0.65999999999999992</v>
      </c>
      <c r="V157" s="4">
        <f>+CONSOLIDATE!W157-CONSOLIDATE!X157</f>
        <v>-0.10999999999999988</v>
      </c>
      <c r="W157" s="9">
        <f>+CONSOLIDATE!X157-CONSOLIDATE!Y157</f>
        <v>0.78999999999999981</v>
      </c>
      <c r="X157" s="8">
        <f>+CONSOLIDATE!Z157-CONSOLIDATE!AA157</f>
        <v>-0.45000000000000018</v>
      </c>
      <c r="Y157" s="4">
        <f>+CONSOLIDATE!AA157-CONSOLIDATE!AB157</f>
        <v>-0.27</v>
      </c>
      <c r="Z157" s="9">
        <f>+CONSOLIDATE!AB157-CONSOLIDATE!AC157</f>
        <v>0.62000000000000011</v>
      </c>
      <c r="AA157" s="8">
        <f>+CONSOLIDATE!AD157-CONSOLIDATE!AE157</f>
        <v>-0.73</v>
      </c>
      <c r="AB157" s="4">
        <f>+CONSOLIDATE!AE157-CONSOLIDATE!AF157</f>
        <v>-0.19000000000000039</v>
      </c>
      <c r="AC157" s="9">
        <f>+CONSOLIDATE!AF157-CONSOLIDATE!AG157</f>
        <v>0.78000000000000025</v>
      </c>
    </row>
    <row r="158" spans="1:29" hidden="1" x14ac:dyDescent="0.3">
      <c r="A158" s="69"/>
      <c r="B158" s="82"/>
      <c r="C158" s="71"/>
      <c r="D158" s="61">
        <v>156</v>
      </c>
      <c r="E158" s="33" t="s">
        <v>165</v>
      </c>
      <c r="F158" s="8">
        <f>CONSOLIDATE!C158-CONSOLIDATE!B158</f>
        <v>-9</v>
      </c>
      <c r="G158" s="4">
        <f>CONSOLIDATE!D158-CONSOLIDATE!C158</f>
        <v>7</v>
      </c>
      <c r="H158" s="9">
        <f>CONSOLIDATE!E158-CONSOLIDATE!D158</f>
        <v>-30</v>
      </c>
      <c r="I158" s="8">
        <f>+CONSOLIDATE!F158-CONSOLIDATE!G158</f>
        <v>-2.9999999999999805E-2</v>
      </c>
      <c r="J158" s="4">
        <f>+CONSOLIDATE!G158-CONSOLIDATE!H158</f>
        <v>0.40999999999999992</v>
      </c>
      <c r="K158" s="9">
        <f>+CONSOLIDATE!H158-CONSOLIDATE!I158</f>
        <v>-0.49</v>
      </c>
      <c r="L158" s="8">
        <f>+CONSOLIDATE!J158-CONSOLIDATE!K158</f>
        <v>0.11999999999999988</v>
      </c>
      <c r="M158" s="4">
        <f>+CONSOLIDATE!K158-CONSOLIDATE!L158</f>
        <v>0.28000000000000003</v>
      </c>
      <c r="N158" s="9">
        <f>+CONSOLIDATE!L158-CONSOLIDATE!M158</f>
        <v>-0.64000000000000012</v>
      </c>
      <c r="O158" s="8">
        <f>+CONSOLIDATE!N158-CONSOLIDATE!O158</f>
        <v>-0.15000000000000013</v>
      </c>
      <c r="P158" s="4">
        <f>+CONSOLIDATE!O158-CONSOLIDATE!P158</f>
        <v>0.48</v>
      </c>
      <c r="Q158" s="9">
        <f>+CONSOLIDATE!P158-CONSOLIDATE!Q158</f>
        <v>-0.64999999999999991</v>
      </c>
      <c r="R158" s="8">
        <f>+CONSOLIDATE!R158-CONSOLIDATE!S158</f>
        <v>-0.73</v>
      </c>
      <c r="S158" s="4">
        <f>+CONSOLIDATE!S158-CONSOLIDATE!T158</f>
        <v>1</v>
      </c>
      <c r="T158" s="9">
        <f>+CONSOLIDATE!T158-CONSOLIDATE!U158</f>
        <v>-0.37000000000000011</v>
      </c>
      <c r="U158" s="8">
        <f>+CONSOLIDATE!V158-CONSOLIDATE!W158</f>
        <v>0.20000000000000018</v>
      </c>
      <c r="V158" s="4">
        <f>+CONSOLIDATE!W158-CONSOLIDATE!X158</f>
        <v>0.14999999999999991</v>
      </c>
      <c r="W158" s="9">
        <f>+CONSOLIDATE!X158-CONSOLIDATE!Y158</f>
        <v>-0.79</v>
      </c>
      <c r="X158" s="8">
        <f>+CONSOLIDATE!Z158-CONSOLIDATE!AA158</f>
        <v>0.17999999999999972</v>
      </c>
      <c r="Y158" s="4">
        <f>+CONSOLIDATE!AA158-CONSOLIDATE!AB158</f>
        <v>0.28000000000000003</v>
      </c>
      <c r="Z158" s="9">
        <f>+CONSOLIDATE!AB158-CONSOLIDATE!AC158</f>
        <v>-0.95</v>
      </c>
      <c r="AA158" s="8">
        <f>+CONSOLIDATE!AD158-CONSOLIDATE!AE158</f>
        <v>0.35999999999999988</v>
      </c>
      <c r="AB158" s="4">
        <f>+CONSOLIDATE!AE158-CONSOLIDATE!AF158</f>
        <v>0.2200000000000002</v>
      </c>
      <c r="AC158" s="9">
        <f>+CONSOLIDATE!AF158-CONSOLIDATE!AG158</f>
        <v>0.37999999999999989</v>
      </c>
    </row>
    <row r="159" spans="1:29" hidden="1" x14ac:dyDescent="0.3">
      <c r="A159" s="69"/>
      <c r="B159" s="82"/>
      <c r="C159" s="71"/>
      <c r="D159" s="61">
        <v>157</v>
      </c>
      <c r="E159" s="33" t="s">
        <v>166</v>
      </c>
      <c r="F159" s="8">
        <f>CONSOLIDATE!C159-CONSOLIDATE!B159</f>
        <v>-8</v>
      </c>
      <c r="G159" s="4">
        <f>CONSOLIDATE!D159-CONSOLIDATE!C159</f>
        <v>-33</v>
      </c>
      <c r="H159" s="9"/>
      <c r="I159" s="8">
        <f>+CONSOLIDATE!F159-CONSOLIDATE!G159</f>
        <v>0</v>
      </c>
      <c r="J159" s="4">
        <f>+CONSOLIDATE!G159-CONSOLIDATE!H159</f>
        <v>-0.39999999999999991</v>
      </c>
      <c r="K159" s="9"/>
      <c r="L159" s="8">
        <f>+CONSOLIDATE!J159-CONSOLIDATE!K159</f>
        <v>-0.30000000000000004</v>
      </c>
      <c r="M159" s="4">
        <f>+CONSOLIDATE!K159-CONSOLIDATE!L159</f>
        <v>-0.21999999999999997</v>
      </c>
      <c r="N159" s="9"/>
      <c r="O159" s="8">
        <f>+CONSOLIDATE!N159-CONSOLIDATE!O159</f>
        <v>0.56000000000000005</v>
      </c>
      <c r="P159" s="4">
        <f>+CONSOLIDATE!O159-CONSOLIDATE!P159</f>
        <v>-0.35000000000000009</v>
      </c>
      <c r="Q159" s="9"/>
      <c r="R159" s="8">
        <f>+CONSOLIDATE!R159-CONSOLIDATE!S159</f>
        <v>0.22999999999999998</v>
      </c>
      <c r="S159" s="4">
        <f>+CONSOLIDATE!S159-CONSOLIDATE!T159</f>
        <v>-0.39000000000000012</v>
      </c>
      <c r="T159" s="9"/>
      <c r="U159" s="8">
        <f>+CONSOLIDATE!V159-CONSOLIDATE!W159</f>
        <v>2.0000000000000018E-2</v>
      </c>
      <c r="V159" s="4">
        <f>+CONSOLIDATE!W159-CONSOLIDATE!X159</f>
        <v>-0.27</v>
      </c>
      <c r="W159" s="9"/>
      <c r="X159" s="8">
        <f>+CONSOLIDATE!Z159-CONSOLIDATE!AA159</f>
        <v>-0.18000000000000016</v>
      </c>
      <c r="Y159" s="4">
        <f>+CONSOLIDATE!AA159-CONSOLIDATE!AB159</f>
        <v>2.0000000000000018E-2</v>
      </c>
      <c r="Z159" s="9"/>
      <c r="AA159" s="8">
        <f>+CONSOLIDATE!AD159-CONSOLIDATE!AE159</f>
        <v>-0.31999999999999984</v>
      </c>
      <c r="AB159" s="4">
        <f>+CONSOLIDATE!AE159-CONSOLIDATE!AF159</f>
        <v>-1.1000000000000001</v>
      </c>
      <c r="AC159" s="9"/>
    </row>
    <row r="160" spans="1:29" hidden="1" x14ac:dyDescent="0.3">
      <c r="A160" s="69"/>
      <c r="B160" s="82"/>
      <c r="C160" s="71"/>
      <c r="D160" s="61">
        <v>158</v>
      </c>
      <c r="E160" s="33" t="s">
        <v>167</v>
      </c>
      <c r="F160" s="8">
        <f>CONSOLIDATE!C160-CONSOLIDATE!B160</f>
        <v>-23</v>
      </c>
      <c r="G160" s="4">
        <f>CONSOLIDATE!D160-CONSOLIDATE!C160</f>
        <v>8</v>
      </c>
      <c r="H160" s="9">
        <f>CONSOLIDATE!E160-CONSOLIDATE!D160</f>
        <v>7</v>
      </c>
      <c r="I160" s="8">
        <f>+CONSOLIDATE!F160-CONSOLIDATE!G160</f>
        <v>-0.22999999999999998</v>
      </c>
      <c r="J160" s="4">
        <f>+CONSOLIDATE!G160-CONSOLIDATE!H160</f>
        <v>5.9999999999999609E-2</v>
      </c>
      <c r="K160" s="9">
        <f>+CONSOLIDATE!H160-CONSOLIDATE!I160</f>
        <v>1.0300000000000002</v>
      </c>
      <c r="L160" s="8">
        <f>+CONSOLIDATE!J160-CONSOLIDATE!K160</f>
        <v>-0.16999999999999993</v>
      </c>
      <c r="M160" s="4">
        <f>+CONSOLIDATE!K160-CONSOLIDATE!L160</f>
        <v>0.10999999999999988</v>
      </c>
      <c r="N160" s="9">
        <f>+CONSOLIDATE!L160-CONSOLIDATE!M160</f>
        <v>0.92000000000000015</v>
      </c>
      <c r="O160" s="8">
        <f>+CONSOLIDATE!N160-CONSOLIDATE!O160</f>
        <v>-0.17999999999999994</v>
      </c>
      <c r="P160" s="4">
        <f>+CONSOLIDATE!O160-CONSOLIDATE!P160</f>
        <v>0.12999999999999989</v>
      </c>
      <c r="Q160" s="9">
        <f>+CONSOLIDATE!P160-CONSOLIDATE!Q160</f>
        <v>0.77</v>
      </c>
      <c r="R160" s="8">
        <f>+CONSOLIDATE!R160-CONSOLIDATE!S160</f>
        <v>-0.34000000000000008</v>
      </c>
      <c r="S160" s="4">
        <f>+CONSOLIDATE!S160-CONSOLIDATE!T160</f>
        <v>8.9999999999999858E-2</v>
      </c>
      <c r="T160" s="9">
        <f>+CONSOLIDATE!T160-CONSOLIDATE!U160</f>
        <v>1.0200000000000002</v>
      </c>
      <c r="U160" s="8">
        <f>+CONSOLIDATE!V160-CONSOLIDATE!W160</f>
        <v>-4.0000000000000036E-2</v>
      </c>
      <c r="V160" s="4">
        <f>+CONSOLIDATE!W160-CONSOLIDATE!X160</f>
        <v>7.0000000000000284E-2</v>
      </c>
      <c r="W160" s="9">
        <f>+CONSOLIDATE!X160-CONSOLIDATE!Y160</f>
        <v>0.83999999999999986</v>
      </c>
      <c r="X160" s="8">
        <f>+CONSOLIDATE!Z160-CONSOLIDATE!AA160</f>
        <v>-0.25</v>
      </c>
      <c r="Y160" s="4">
        <f>+CONSOLIDATE!AA160-CONSOLIDATE!AB160</f>
        <v>-0.27</v>
      </c>
      <c r="Z160" s="9">
        <f>+CONSOLIDATE!AB160-CONSOLIDATE!AC160</f>
        <v>1.37</v>
      </c>
      <c r="AA160" s="8">
        <f>+CONSOLIDATE!AD160-CONSOLIDATE!AE160</f>
        <v>-0.31999999999999984</v>
      </c>
      <c r="AB160" s="4">
        <f>+CONSOLIDATE!AE160-CONSOLIDATE!AF160</f>
        <v>0.18999999999999995</v>
      </c>
      <c r="AC160" s="9">
        <f>+CONSOLIDATE!AF160-CONSOLIDATE!AG160</f>
        <v>1.23</v>
      </c>
    </row>
    <row r="161" spans="1:29" ht="28.8" hidden="1" x14ac:dyDescent="0.3">
      <c r="A161" s="69"/>
      <c r="B161" s="82"/>
      <c r="C161" s="71"/>
      <c r="D161" s="61">
        <v>159</v>
      </c>
      <c r="E161" s="33" t="s">
        <v>168</v>
      </c>
      <c r="F161" s="8">
        <f>CONSOLIDATE!C161-CONSOLIDATE!B161</f>
        <v>-16</v>
      </c>
      <c r="G161" s="4">
        <f>CONSOLIDATE!D161-CONSOLIDATE!C161</f>
        <v>-58</v>
      </c>
      <c r="H161" s="9"/>
      <c r="I161" s="8">
        <f>+CONSOLIDATE!F161-CONSOLIDATE!G161</f>
        <v>-0.33000000000000007</v>
      </c>
      <c r="J161" s="4">
        <f>+CONSOLIDATE!G161-CONSOLIDATE!H161</f>
        <v>-0.4700000000000002</v>
      </c>
      <c r="K161" s="9"/>
      <c r="L161" s="8">
        <f>+CONSOLIDATE!J161-CONSOLIDATE!K161</f>
        <v>-0.32000000000000006</v>
      </c>
      <c r="M161" s="4">
        <f>+CONSOLIDATE!K161-CONSOLIDATE!L161</f>
        <v>-0.5</v>
      </c>
      <c r="N161" s="9"/>
      <c r="O161" s="8">
        <f>+CONSOLIDATE!N161-CONSOLIDATE!O161</f>
        <v>-0.12999999999999989</v>
      </c>
      <c r="P161" s="4">
        <f>+CONSOLIDATE!O161-CONSOLIDATE!P161</f>
        <v>-0.31000000000000005</v>
      </c>
      <c r="Q161" s="9"/>
      <c r="R161" s="8">
        <f>+CONSOLIDATE!R161-CONSOLIDATE!S161</f>
        <v>-0.53</v>
      </c>
      <c r="S161" s="4">
        <f>+CONSOLIDATE!S161-CONSOLIDATE!T161</f>
        <v>-0.33000000000000007</v>
      </c>
      <c r="T161" s="9"/>
      <c r="U161" s="8">
        <f>+CONSOLIDATE!V161-CONSOLIDATE!W161</f>
        <v>-0.32999999999999985</v>
      </c>
      <c r="V161" s="4">
        <f>+CONSOLIDATE!W161-CONSOLIDATE!X161</f>
        <v>-0.76000000000000023</v>
      </c>
      <c r="W161" s="9"/>
      <c r="X161" s="8">
        <f>+CONSOLIDATE!Z161-CONSOLIDATE!AA161</f>
        <v>-0.25</v>
      </c>
      <c r="Y161" s="4">
        <f>+CONSOLIDATE!AA161-CONSOLIDATE!AB161</f>
        <v>-8.0000000000000071E-2</v>
      </c>
      <c r="Z161" s="9"/>
      <c r="AA161" s="8">
        <f>+CONSOLIDATE!AD161-CONSOLIDATE!AE161</f>
        <v>-0.33999999999999986</v>
      </c>
      <c r="AB161" s="4">
        <f>+CONSOLIDATE!AE161-CONSOLIDATE!AF161</f>
        <v>-0.82000000000000028</v>
      </c>
      <c r="AC161" s="9"/>
    </row>
    <row r="162" spans="1:29" ht="15" hidden="1" thickBot="1" x14ac:dyDescent="0.35">
      <c r="A162" s="80"/>
      <c r="B162" s="45"/>
      <c r="C162" s="68"/>
      <c r="D162" s="61">
        <v>160</v>
      </c>
      <c r="E162" s="33" t="s">
        <v>169</v>
      </c>
      <c r="F162" s="10"/>
      <c r="G162" s="11"/>
      <c r="H162" s="12">
        <f>CONSOLIDATE!E162-CONSOLIDATE!D162</f>
        <v>-28</v>
      </c>
      <c r="I162" s="10"/>
      <c r="J162" s="11"/>
      <c r="K162" s="12">
        <f>+CONSOLIDATE!H162-CONSOLIDATE!I162</f>
        <v>-0.82000000000000006</v>
      </c>
      <c r="L162" s="10"/>
      <c r="M162" s="11"/>
      <c r="N162" s="12">
        <f>+CONSOLIDATE!L162-CONSOLIDATE!M162</f>
        <v>-1.1000000000000001</v>
      </c>
      <c r="O162" s="10"/>
      <c r="P162" s="11"/>
      <c r="Q162" s="12">
        <f>+CONSOLIDATE!P162-CONSOLIDATE!Q162</f>
        <v>-0.12000000000000011</v>
      </c>
      <c r="R162" s="10"/>
      <c r="S162" s="11"/>
      <c r="T162" s="12">
        <f>+CONSOLIDATE!T162-CONSOLIDATE!U162</f>
        <v>-0.54999999999999982</v>
      </c>
      <c r="U162" s="10"/>
      <c r="V162" s="11"/>
      <c r="W162" s="12">
        <f>+CONSOLIDATE!X162-CONSOLIDATE!Y162</f>
        <v>-0.91999999999999993</v>
      </c>
      <c r="X162" s="10"/>
      <c r="Y162" s="11"/>
      <c r="Z162" s="12">
        <f>+CONSOLIDATE!AB162-CONSOLIDATE!AC162</f>
        <v>-0.58000000000000007</v>
      </c>
      <c r="AA162" s="10"/>
      <c r="AB162" s="11"/>
      <c r="AC162" s="12">
        <f>+CONSOLIDATE!AF162-CONSOLIDATE!AG162</f>
        <v>-1.62</v>
      </c>
    </row>
  </sheetData>
  <autoFilter ref="A2:C162">
    <filterColumn colId="2">
      <customFilters>
        <customFilter operator="notEqual" val=" "/>
      </customFilters>
    </filterColumn>
  </autoFilter>
  <mergeCells count="13">
    <mergeCell ref="X1:Z1"/>
    <mergeCell ref="AA1:AC1"/>
    <mergeCell ref="F1:H1"/>
    <mergeCell ref="I1:K1"/>
    <mergeCell ref="L1:N1"/>
    <mergeCell ref="O1:Q1"/>
    <mergeCell ref="R1:T1"/>
    <mergeCell ref="U1:W1"/>
    <mergeCell ref="E1:E2"/>
    <mergeCell ref="D1:D2"/>
    <mergeCell ref="C1:C2"/>
    <mergeCell ref="B1:B2"/>
    <mergeCell ref="A1:A2"/>
  </mergeCells>
  <conditionalFormatting sqref="F3:AC162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163"/>
  <sheetViews>
    <sheetView showGridLines="0" workbookViewId="0">
      <pane xSplit="5" ySplit="2" topLeftCell="F88" activePane="bottomRight" state="frozen"/>
      <selection pane="topRight" activeCell="C1" sqref="C1"/>
      <selection pane="bottomLeft" activeCell="A3" sqref="A3"/>
      <selection pane="bottomRight" activeCell="A148" sqref="A148"/>
    </sheetView>
  </sheetViews>
  <sheetFormatPr defaultRowHeight="14.4" x14ac:dyDescent="0.3"/>
  <cols>
    <col min="1" max="3" width="11" customWidth="1"/>
    <col min="4" max="4" width="12.21875" customWidth="1"/>
    <col min="5" max="5" width="15.77734375" style="36" customWidth="1"/>
    <col min="6" max="8" width="9.6640625" style="31" bestFit="1" customWidth="1"/>
    <col min="9" max="9" width="17.88671875" style="31" customWidth="1"/>
    <col min="10" max="10" width="15" style="31" bestFit="1" customWidth="1"/>
    <col min="11" max="11" width="13.88671875" style="31" bestFit="1" customWidth="1"/>
    <col min="12" max="12" width="12.6640625" style="31" bestFit="1" customWidth="1"/>
    <col min="13" max="13" width="10.109375" style="31" bestFit="1" customWidth="1"/>
  </cols>
  <sheetData>
    <row r="1" spans="1:13" s="32" customFormat="1" ht="43.2" customHeight="1" x14ac:dyDescent="0.3">
      <c r="A1" s="127" t="s">
        <v>190</v>
      </c>
      <c r="B1" s="125" t="s">
        <v>189</v>
      </c>
      <c r="C1" s="123" t="s">
        <v>188</v>
      </c>
      <c r="D1" s="121" t="s">
        <v>191</v>
      </c>
      <c r="E1" s="120" t="s">
        <v>187</v>
      </c>
      <c r="F1" s="87" t="s">
        <v>176</v>
      </c>
      <c r="G1" s="87" t="s">
        <v>177</v>
      </c>
      <c r="H1" s="87" t="s">
        <v>178</v>
      </c>
      <c r="I1" s="87" t="s">
        <v>179</v>
      </c>
      <c r="J1" s="87" t="s">
        <v>180</v>
      </c>
      <c r="K1" s="87" t="s">
        <v>181</v>
      </c>
      <c r="L1" s="87" t="s">
        <v>182</v>
      </c>
      <c r="M1" s="88" t="s">
        <v>183</v>
      </c>
    </row>
    <row r="2" spans="1:13" s="32" customFormat="1" hidden="1" x14ac:dyDescent="0.3">
      <c r="A2" s="128"/>
      <c r="B2" s="126"/>
      <c r="C2" s="124"/>
      <c r="D2" s="122"/>
      <c r="E2" s="108"/>
      <c r="F2" s="89" t="s">
        <v>193</v>
      </c>
      <c r="G2" s="89" t="s">
        <v>193</v>
      </c>
      <c r="H2" s="89" t="s">
        <v>193</v>
      </c>
      <c r="I2" s="89" t="s">
        <v>193</v>
      </c>
      <c r="J2" s="89" t="s">
        <v>193</v>
      </c>
      <c r="K2" s="89" t="s">
        <v>193</v>
      </c>
      <c r="L2" s="89" t="s">
        <v>193</v>
      </c>
      <c r="M2" s="90" t="s">
        <v>193</v>
      </c>
    </row>
    <row r="3" spans="1:13" hidden="1" x14ac:dyDescent="0.3">
      <c r="A3" s="69"/>
      <c r="B3" s="82"/>
      <c r="C3" s="70"/>
      <c r="D3" s="61">
        <v>1</v>
      </c>
      <c r="E3" s="33" t="s">
        <v>10</v>
      </c>
      <c r="F3" s="30">
        <f>SUM('COMPARATIVE VARIATION'!F3:H3)</f>
        <v>2</v>
      </c>
      <c r="G3" s="30">
        <f>SUM('COMPARATIVE VARIATION'!I3:K3)</f>
        <v>2.0000000000000462E-2</v>
      </c>
      <c r="H3" s="30">
        <f>SUM('COMPARATIVE VARIATION'!L3:N3)</f>
        <v>0.21999999999999975</v>
      </c>
      <c r="I3" s="30">
        <f>SUM('COMPARATIVE VARIATION'!O3:Q3)</f>
        <v>0.12999999999999989</v>
      </c>
      <c r="J3" s="30">
        <f>SUM('COMPARATIVE VARIATION'!R3:T3)</f>
        <v>-0.16999999999999993</v>
      </c>
      <c r="K3" s="30">
        <f>SUM('COMPARATIVE VARIATION'!U3:W3)</f>
        <v>-8.9999999999999858E-2</v>
      </c>
      <c r="L3" s="30">
        <f>SUM('COMPARATIVE VARIATION'!X3:Z3)</f>
        <v>4.9999999999999822E-2</v>
      </c>
      <c r="M3" s="30">
        <f>SUM('COMPARATIVE VARIATION'!AA3:AC3)</f>
        <v>3.0000000000000249E-2</v>
      </c>
    </row>
    <row r="4" spans="1:13" hidden="1" x14ac:dyDescent="0.3">
      <c r="A4" s="69"/>
      <c r="B4" s="82"/>
      <c r="C4" s="71"/>
      <c r="D4" s="61">
        <v>2</v>
      </c>
      <c r="E4" s="33" t="s">
        <v>11</v>
      </c>
      <c r="F4" s="30">
        <f>SUM('COMPARATIVE VARIATION'!F4:H4)</f>
        <v>0</v>
      </c>
      <c r="G4" s="30">
        <f>SUM('COMPARATIVE VARIATION'!I4:K4)</f>
        <v>-0.12999999999999989</v>
      </c>
      <c r="H4" s="30">
        <f>SUM('COMPARATIVE VARIATION'!L4:N4)</f>
        <v>-3.0000000000000249E-2</v>
      </c>
      <c r="I4" s="30">
        <f>SUM('COMPARATIVE VARIATION'!O4:Q4)</f>
        <v>-5.9999999999999609E-2</v>
      </c>
      <c r="J4" s="30">
        <f>SUM('COMPARATIVE VARIATION'!R4:T4)</f>
        <v>-0.4099999999999997</v>
      </c>
      <c r="K4" s="30">
        <f>SUM('COMPARATIVE VARIATION'!U4:W4)</f>
        <v>-0.12000000000000011</v>
      </c>
      <c r="L4" s="30">
        <f>SUM('COMPARATIVE VARIATION'!X4:Z4)</f>
        <v>-6.9999999999999396E-2</v>
      </c>
      <c r="M4" s="30">
        <f>SUM('COMPARATIVE VARIATION'!AA4:AC4)</f>
        <v>-4.0000000000000036E-2</v>
      </c>
    </row>
    <row r="5" spans="1:13" hidden="1" x14ac:dyDescent="0.3">
      <c r="A5" s="69"/>
      <c r="B5" s="82"/>
      <c r="C5" s="71"/>
      <c r="D5" s="61">
        <v>3</v>
      </c>
      <c r="E5" s="33" t="s">
        <v>12</v>
      </c>
      <c r="F5" s="30">
        <f>SUM('COMPARATIVE VARIATION'!F5:H5)</f>
        <v>9</v>
      </c>
      <c r="G5" s="30">
        <f>SUM('COMPARATIVE VARIATION'!I5:K5)</f>
        <v>0.14999999999999991</v>
      </c>
      <c r="H5" s="30">
        <f>SUM('COMPARATIVE VARIATION'!L5:N5)</f>
        <v>0.18999999999999995</v>
      </c>
      <c r="I5" s="30">
        <f>SUM('COMPARATIVE VARIATION'!O5:Q5)</f>
        <v>9.9999999999999645E-2</v>
      </c>
      <c r="J5" s="30">
        <f>SUM('COMPARATIVE VARIATION'!R5:T5)</f>
        <v>0.14999999999999991</v>
      </c>
      <c r="K5" s="30">
        <f>SUM('COMPARATIVE VARIATION'!U5:W5)</f>
        <v>0.16000000000000014</v>
      </c>
      <c r="L5" s="30">
        <f>SUM('COMPARATIVE VARIATION'!X5:Z5)</f>
        <v>0.15000000000000036</v>
      </c>
      <c r="M5" s="30">
        <f>SUM('COMPARATIVE VARIATION'!AA5:AC5)</f>
        <v>0.13999999999999968</v>
      </c>
    </row>
    <row r="6" spans="1:13" hidden="1" x14ac:dyDescent="0.3">
      <c r="A6" s="69"/>
      <c r="B6" s="82"/>
      <c r="C6" s="71"/>
      <c r="D6" s="61">
        <v>4</v>
      </c>
      <c r="E6" s="33" t="s">
        <v>13</v>
      </c>
      <c r="F6" s="30">
        <f>SUM('COMPARATIVE VARIATION'!F6:H6)</f>
        <v>5</v>
      </c>
      <c r="G6" s="30">
        <f>SUM('COMPARATIVE VARIATION'!I6:K6)</f>
        <v>1.9999999999999574E-2</v>
      </c>
      <c r="H6" s="30">
        <f>SUM('COMPARATIVE VARIATION'!L6:N6)</f>
        <v>0.19999999999999973</v>
      </c>
      <c r="I6" s="30">
        <f>SUM('COMPARATIVE VARIATION'!O6:Q6)</f>
        <v>0.11000000000000032</v>
      </c>
      <c r="J6" s="30">
        <f>SUM('COMPARATIVE VARIATION'!R6:T6)</f>
        <v>-0.2200000000000002</v>
      </c>
      <c r="K6" s="30">
        <f>SUM('COMPARATIVE VARIATION'!U6:W6)</f>
        <v>1.0000000000000675E-2</v>
      </c>
      <c r="L6" s="30">
        <f>SUM('COMPARATIVE VARIATION'!X6:Z6)</f>
        <v>-1.9999999999999574E-2</v>
      </c>
      <c r="M6" s="30">
        <f>SUM('COMPARATIVE VARIATION'!AA6:AC6)</f>
        <v>8.0000000000000071E-2</v>
      </c>
    </row>
    <row r="7" spans="1:13" hidden="1" x14ac:dyDescent="0.3">
      <c r="A7" s="69"/>
      <c r="B7" s="82"/>
      <c r="C7" s="71"/>
      <c r="D7" s="61">
        <v>5</v>
      </c>
      <c r="E7" s="33" t="s">
        <v>14</v>
      </c>
      <c r="F7" s="30">
        <f>SUM('COMPARATIVE VARIATION'!F7:H7)</f>
        <v>-4</v>
      </c>
      <c r="G7" s="30">
        <f>SUM('COMPARATIVE VARIATION'!I7:K7)</f>
        <v>-0.19000000000000039</v>
      </c>
      <c r="H7" s="30">
        <f>SUM('COMPARATIVE VARIATION'!L7:N7)</f>
        <v>0.10999999999999988</v>
      </c>
      <c r="I7" s="30">
        <f>SUM('COMPARATIVE VARIATION'!O7:Q7)</f>
        <v>1.0000000000000675E-2</v>
      </c>
      <c r="J7" s="30">
        <f>SUM('COMPARATIVE VARIATION'!R7:T7)</f>
        <v>-0.33999999999999986</v>
      </c>
      <c r="K7" s="30">
        <f>SUM('COMPARATIVE VARIATION'!U7:W7)</f>
        <v>-0.23999999999999977</v>
      </c>
      <c r="L7" s="30">
        <f>SUM('COMPARATIVE VARIATION'!X7:Z7)</f>
        <v>-0.35000000000000009</v>
      </c>
      <c r="M7" s="30">
        <f>SUM('COMPARATIVE VARIATION'!AA7:AC7)</f>
        <v>-0.28000000000000025</v>
      </c>
    </row>
    <row r="8" spans="1:13" hidden="1" x14ac:dyDescent="0.3">
      <c r="A8" s="69"/>
      <c r="B8" s="82"/>
      <c r="C8" s="71"/>
      <c r="D8" s="61">
        <v>6</v>
      </c>
      <c r="E8" s="33" t="s">
        <v>15</v>
      </c>
      <c r="F8" s="30">
        <f>SUM('COMPARATIVE VARIATION'!F8:H8)</f>
        <v>-2</v>
      </c>
      <c r="G8" s="30">
        <f>SUM('COMPARATIVE VARIATION'!I8:K8)</f>
        <v>-0.12000000000000011</v>
      </c>
      <c r="H8" s="30">
        <f>SUM('COMPARATIVE VARIATION'!L8:N8)</f>
        <v>-0.10000000000000009</v>
      </c>
      <c r="I8" s="30">
        <f>SUM('COMPARATIVE VARIATION'!O8:Q8)</f>
        <v>-2.0000000000000462E-2</v>
      </c>
      <c r="J8" s="30">
        <f>SUM('COMPARATIVE VARIATION'!R8:T8)</f>
        <v>-0.14000000000000012</v>
      </c>
      <c r="K8" s="30">
        <f>SUM('COMPARATIVE VARIATION'!U8:W8)</f>
        <v>-7.9999999999999627E-2</v>
      </c>
      <c r="L8" s="30">
        <f>SUM('COMPARATIVE VARIATION'!X8:Z8)</f>
        <v>-0.18000000000000016</v>
      </c>
      <c r="M8" s="30">
        <f>SUM('COMPARATIVE VARIATION'!AA8:AC8)</f>
        <v>-0.16999999999999993</v>
      </c>
    </row>
    <row r="9" spans="1:13" hidden="1" x14ac:dyDescent="0.3">
      <c r="A9" s="69"/>
      <c r="B9" s="82"/>
      <c r="C9" s="71"/>
      <c r="D9" s="61">
        <v>7</v>
      </c>
      <c r="E9" s="33" t="s">
        <v>16</v>
      </c>
      <c r="F9" s="30">
        <f>SUM('COMPARATIVE VARIATION'!F9:H9)</f>
        <v>9</v>
      </c>
      <c r="G9" s="30">
        <f>SUM('COMPARATIVE VARIATION'!I9:K9)</f>
        <v>0.14999999999999991</v>
      </c>
      <c r="H9" s="30">
        <f>SUM('COMPARATIVE VARIATION'!L9:N9)</f>
        <v>0.45000000000000018</v>
      </c>
      <c r="I9" s="30">
        <f>SUM('COMPARATIVE VARIATION'!O9:Q9)</f>
        <v>0.37000000000000055</v>
      </c>
      <c r="J9" s="30">
        <f>SUM('COMPARATIVE VARIATION'!R9:T9)</f>
        <v>-0.20000000000000018</v>
      </c>
      <c r="K9" s="30">
        <f>SUM('COMPARATIVE VARIATION'!U9:W9)</f>
        <v>0.41000000000000059</v>
      </c>
      <c r="L9" s="30">
        <f>SUM('COMPARATIVE VARIATION'!X9:Z9)</f>
        <v>-0.16999999999999993</v>
      </c>
      <c r="M9" s="30">
        <f>SUM('COMPARATIVE VARIATION'!AA9:AC9)</f>
        <v>0.12000000000000011</v>
      </c>
    </row>
    <row r="10" spans="1:13" hidden="1" x14ac:dyDescent="0.3">
      <c r="A10" s="69"/>
      <c r="B10" s="82"/>
      <c r="C10" s="71"/>
      <c r="D10" s="61">
        <v>8</v>
      </c>
      <c r="E10" s="33" t="s">
        <v>17</v>
      </c>
      <c r="F10" s="30">
        <f>SUM('COMPARATIVE VARIATION'!F10:H10)</f>
        <v>15</v>
      </c>
      <c r="G10" s="30">
        <f>SUM('COMPARATIVE VARIATION'!I10:K10)</f>
        <v>0.41000000000000014</v>
      </c>
      <c r="H10" s="30">
        <f>SUM('COMPARATIVE VARIATION'!L10:N10)</f>
        <v>0.14999999999999991</v>
      </c>
      <c r="I10" s="30">
        <f>SUM('COMPARATIVE VARIATION'!O10:Q10)</f>
        <v>5.0000000000000266E-2</v>
      </c>
      <c r="J10" s="30">
        <f>SUM('COMPARATIVE VARIATION'!R10:T10)</f>
        <v>0.81999999999999984</v>
      </c>
      <c r="K10" s="30">
        <f>SUM('COMPARATIVE VARIATION'!U10:W10)</f>
        <v>0.55999999999999961</v>
      </c>
      <c r="L10" s="30">
        <f>SUM('COMPARATIVE VARIATION'!X10:Z10)</f>
        <v>0.12000000000000011</v>
      </c>
      <c r="M10" s="30">
        <f>SUM('COMPARATIVE VARIATION'!AA10:AC10)</f>
        <v>0.71</v>
      </c>
    </row>
    <row r="11" spans="1:13" hidden="1" x14ac:dyDescent="0.3">
      <c r="A11" s="69"/>
      <c r="B11" s="82"/>
      <c r="C11" s="71"/>
      <c r="D11" s="61">
        <v>9</v>
      </c>
      <c r="E11" s="33" t="s">
        <v>18</v>
      </c>
      <c r="F11" s="30">
        <f>SUM('COMPARATIVE VARIATION'!F11:H11)</f>
        <v>5</v>
      </c>
      <c r="G11" s="30">
        <f>SUM('COMPARATIVE VARIATION'!I11:K11)</f>
        <v>8.0000000000000071E-2</v>
      </c>
      <c r="H11" s="30">
        <f>SUM('COMPARATIVE VARIATION'!L11:N11)</f>
        <v>0.20999999999999996</v>
      </c>
      <c r="I11" s="30">
        <f>SUM('COMPARATIVE VARIATION'!O11:Q11)</f>
        <v>0.10999999999999943</v>
      </c>
      <c r="J11" s="30">
        <f>SUM('COMPARATIVE VARIATION'!R11:T11)</f>
        <v>-0.12999999999999989</v>
      </c>
      <c r="K11" s="30">
        <f>SUM('COMPARATIVE VARIATION'!U11:W11)</f>
        <v>0.12000000000000011</v>
      </c>
      <c r="L11" s="30">
        <f>SUM('COMPARATIVE VARIATION'!X11:Z11)</f>
        <v>0.12999999999999989</v>
      </c>
      <c r="M11" s="30">
        <f>SUM('COMPARATIVE VARIATION'!AA11:AC11)</f>
        <v>2.9999999999999361E-2</v>
      </c>
    </row>
    <row r="12" spans="1:13" hidden="1" x14ac:dyDescent="0.3">
      <c r="A12" s="69"/>
      <c r="B12" s="82"/>
      <c r="C12" s="71"/>
      <c r="D12" s="61">
        <v>10</v>
      </c>
      <c r="E12" s="33" t="s">
        <v>19</v>
      </c>
      <c r="F12" s="30">
        <f>SUM('COMPARATIVE VARIATION'!F12:H12)</f>
        <v>-4</v>
      </c>
      <c r="G12" s="30">
        <f>SUM('COMPARATIVE VARIATION'!I12:K12)</f>
        <v>-0.10999999999999943</v>
      </c>
      <c r="H12" s="30">
        <f>SUM('COMPARATIVE VARIATION'!L12:N12)</f>
        <v>-1.0000000000000231E-2</v>
      </c>
      <c r="I12" s="30">
        <f>SUM('COMPARATIVE VARIATION'!O12:Q12)</f>
        <v>4.9999999999999822E-2</v>
      </c>
      <c r="J12" s="30">
        <f>SUM('COMPARATIVE VARIATION'!R12:T12)</f>
        <v>-0.25</v>
      </c>
      <c r="K12" s="30">
        <f>SUM('COMPARATIVE VARIATION'!U12:W12)</f>
        <v>-0.18999999999999995</v>
      </c>
      <c r="L12" s="30">
        <f>SUM('COMPARATIVE VARIATION'!X12:Z12)</f>
        <v>-0.12999999999999989</v>
      </c>
      <c r="M12" s="30">
        <f>SUM('COMPARATIVE VARIATION'!AA12:AC12)</f>
        <v>-9.9999999999999645E-2</v>
      </c>
    </row>
    <row r="13" spans="1:13" hidden="1" x14ac:dyDescent="0.3">
      <c r="A13" s="69"/>
      <c r="B13" s="82"/>
      <c r="C13" s="71"/>
      <c r="D13" s="61">
        <v>11</v>
      </c>
      <c r="E13" s="33" t="s">
        <v>20</v>
      </c>
      <c r="F13" s="30">
        <f>SUM('COMPARATIVE VARIATION'!F13:H13)</f>
        <v>0</v>
      </c>
      <c r="G13" s="30">
        <f>SUM('COMPARATIVE VARIATION'!I13:K13)</f>
        <v>-4.0000000000000036E-2</v>
      </c>
      <c r="H13" s="30">
        <f>SUM('COMPARATIVE VARIATION'!L13:N13)</f>
        <v>-2.0000000000000018E-2</v>
      </c>
      <c r="I13" s="30">
        <f>SUM('COMPARATIVE VARIATION'!O13:Q13)</f>
        <v>0.11999999999999966</v>
      </c>
      <c r="J13" s="30">
        <f>SUM('COMPARATIVE VARIATION'!R13:T13)</f>
        <v>-0.31999999999999984</v>
      </c>
      <c r="K13" s="30">
        <f>SUM('COMPARATIVE VARIATION'!U13:W13)</f>
        <v>9.9999999999997868E-3</v>
      </c>
      <c r="L13" s="30">
        <f>SUM('COMPARATIVE VARIATION'!X13:Z13)</f>
        <v>0.16999999999999993</v>
      </c>
      <c r="M13" s="30">
        <f>SUM('COMPARATIVE VARIATION'!AA13:AC13)</f>
        <v>-0.19000000000000039</v>
      </c>
    </row>
    <row r="14" spans="1:13" hidden="1" x14ac:dyDescent="0.3">
      <c r="A14" s="69"/>
      <c r="B14" s="82"/>
      <c r="C14" s="71"/>
      <c r="D14" s="61">
        <v>12</v>
      </c>
      <c r="E14" s="33" t="s">
        <v>21</v>
      </c>
      <c r="F14" s="30">
        <f>SUM('COMPARATIVE VARIATION'!F14:H14)</f>
        <v>-2</v>
      </c>
      <c r="G14" s="30">
        <f>SUM('COMPARATIVE VARIATION'!I14:K14)</f>
        <v>-6.0000000000000053E-2</v>
      </c>
      <c r="H14" s="30">
        <f>SUM('COMPARATIVE VARIATION'!L14:N14)</f>
        <v>-0.20999999999999996</v>
      </c>
      <c r="I14" s="30">
        <f>SUM('COMPARATIVE VARIATION'!O14:Q14)</f>
        <v>9.9999999999999645E-2</v>
      </c>
      <c r="J14" s="30">
        <f>SUM('COMPARATIVE VARIATION'!R14:T14)</f>
        <v>-0.31999999999999984</v>
      </c>
      <c r="K14" s="30">
        <f>SUM('COMPARATIVE VARIATION'!U14:W14)</f>
        <v>8.9999999999999858E-2</v>
      </c>
      <c r="L14" s="30">
        <f>SUM('COMPARATIVE VARIATION'!X14:Z14)</f>
        <v>-9.9999999999997868E-3</v>
      </c>
      <c r="M14" s="30">
        <f>SUM('COMPARATIVE VARIATION'!AA14:AC14)</f>
        <v>-1.0000000000000675E-2</v>
      </c>
    </row>
    <row r="15" spans="1:13" hidden="1" x14ac:dyDescent="0.3">
      <c r="A15" s="69"/>
      <c r="B15" s="82"/>
      <c r="C15" s="71"/>
      <c r="D15" s="61">
        <v>13</v>
      </c>
      <c r="E15" s="33" t="s">
        <v>22</v>
      </c>
      <c r="F15" s="30">
        <f>SUM('COMPARATIVE VARIATION'!F15:H15)</f>
        <v>5</v>
      </c>
      <c r="G15" s="30">
        <f>SUM('COMPARATIVE VARIATION'!I15:K15)</f>
        <v>9.0000000000000302E-2</v>
      </c>
      <c r="H15" s="30">
        <f>SUM('COMPARATIVE VARIATION'!L15:N15)</f>
        <v>0.14000000000000012</v>
      </c>
      <c r="I15" s="30">
        <f>SUM('COMPARATIVE VARIATION'!O15:Q15)</f>
        <v>0.16000000000000014</v>
      </c>
      <c r="J15" s="30">
        <f>SUM('COMPARATIVE VARIATION'!R15:T15)</f>
        <v>5.0000000000000266E-2</v>
      </c>
      <c r="K15" s="30">
        <f>SUM('COMPARATIVE VARIATION'!U15:W15)</f>
        <v>-9.9999999999997868E-3</v>
      </c>
      <c r="L15" s="30">
        <f>SUM('COMPARATIVE VARIATION'!X15:Z15)</f>
        <v>2.0000000000000018E-2</v>
      </c>
      <c r="M15" s="30">
        <f>SUM('COMPARATIVE VARIATION'!AA15:AC15)</f>
        <v>0.15000000000000036</v>
      </c>
    </row>
    <row r="16" spans="1:13" hidden="1" x14ac:dyDescent="0.3">
      <c r="A16" s="69"/>
      <c r="B16" s="82"/>
      <c r="C16" s="71"/>
      <c r="D16" s="61">
        <v>14</v>
      </c>
      <c r="E16" s="33" t="s">
        <v>23</v>
      </c>
      <c r="F16" s="30">
        <f>SUM('COMPARATIVE VARIATION'!F16:H16)</f>
        <v>-7</v>
      </c>
      <c r="G16" s="30">
        <f>SUM('COMPARATIVE VARIATION'!I16:K16)</f>
        <v>-0.17999999999999972</v>
      </c>
      <c r="H16" s="30">
        <f>SUM('COMPARATIVE VARIATION'!L16:N16)</f>
        <v>6.999999999999984E-2</v>
      </c>
      <c r="I16" s="30">
        <f>SUM('COMPARATIVE VARIATION'!O16:Q16)</f>
        <v>-8.9999999999999858E-2</v>
      </c>
      <c r="J16" s="30">
        <f>SUM('COMPARATIVE VARIATION'!R16:T16)</f>
        <v>-8.9999999999999858E-2</v>
      </c>
      <c r="K16" s="30">
        <f>SUM('COMPARATIVE VARIATION'!U16:W16)</f>
        <v>-0.25</v>
      </c>
      <c r="L16" s="30">
        <f>SUM('COMPARATIVE VARIATION'!X16:Z16)</f>
        <v>-0.25</v>
      </c>
      <c r="M16" s="30">
        <f>SUM('COMPARATIVE VARIATION'!AA16:AC16)</f>
        <v>-0.42000000000000082</v>
      </c>
    </row>
    <row r="17" spans="1:13" ht="28.8" hidden="1" x14ac:dyDescent="0.3">
      <c r="A17" s="69"/>
      <c r="B17" s="82"/>
      <c r="C17" s="71"/>
      <c r="D17" s="61">
        <v>15</v>
      </c>
      <c r="E17" s="33" t="s">
        <v>24</v>
      </c>
      <c r="F17" s="30">
        <f>SUM('COMPARATIVE VARIATION'!F17:H17)</f>
        <v>-7</v>
      </c>
      <c r="G17" s="30">
        <f>SUM('COMPARATIVE VARIATION'!I17:K17)</f>
        <v>-0.16999999999999993</v>
      </c>
      <c r="H17" s="30">
        <f>SUM('COMPARATIVE VARIATION'!L17:N17)</f>
        <v>-0.11999999999999966</v>
      </c>
      <c r="I17" s="30">
        <f>SUM('COMPARATIVE VARIATION'!O17:Q17)</f>
        <v>-8.9999999999999414E-2</v>
      </c>
      <c r="J17" s="30">
        <f>SUM('COMPARATIVE VARIATION'!R17:T17)</f>
        <v>-0.19999999999999973</v>
      </c>
      <c r="K17" s="30">
        <f>SUM('COMPARATIVE VARIATION'!U17:W17)</f>
        <v>-0.18000000000000016</v>
      </c>
      <c r="L17" s="30">
        <f>SUM('COMPARATIVE VARIATION'!X17:Z17)</f>
        <v>-0.1899999999999995</v>
      </c>
      <c r="M17" s="30">
        <f>SUM('COMPARATIVE VARIATION'!AA17:AC17)</f>
        <v>-0.27000000000000046</v>
      </c>
    </row>
    <row r="18" spans="1:13" hidden="1" x14ac:dyDescent="0.3">
      <c r="A18" s="69"/>
      <c r="B18" s="82"/>
      <c r="C18" s="71"/>
      <c r="D18" s="61">
        <v>16</v>
      </c>
      <c r="E18" s="33" t="s">
        <v>25</v>
      </c>
      <c r="F18" s="30">
        <f>SUM('COMPARATIVE VARIATION'!F18:H18)</f>
        <v>1</v>
      </c>
      <c r="G18" s="30">
        <f>SUM('COMPARATIVE VARIATION'!I18:K18)</f>
        <v>2.0000000000000018E-2</v>
      </c>
      <c r="H18" s="30">
        <f>SUM('COMPARATIVE VARIATION'!L18:N18)</f>
        <v>0.27</v>
      </c>
      <c r="I18" s="30">
        <f>SUM('COMPARATIVE VARIATION'!O18:Q18)</f>
        <v>0.35000000000000009</v>
      </c>
      <c r="J18" s="30">
        <f>SUM('COMPARATIVE VARIATION'!R18:T18)</f>
        <v>-0.20000000000000018</v>
      </c>
      <c r="K18" s="30">
        <f>SUM('COMPARATIVE VARIATION'!U18:W18)</f>
        <v>-9.9999999999997868E-3</v>
      </c>
      <c r="L18" s="30">
        <f>SUM('COMPARATIVE VARIATION'!X18:Z18)</f>
        <v>-0.16000000000000014</v>
      </c>
      <c r="M18" s="30">
        <f>SUM('COMPARATIVE VARIATION'!AA18:AC18)</f>
        <v>-9.9999999999999645E-2</v>
      </c>
    </row>
    <row r="19" spans="1:13" hidden="1" x14ac:dyDescent="0.3">
      <c r="A19" s="69"/>
      <c r="B19" s="82"/>
      <c r="C19" s="71"/>
      <c r="D19" s="61">
        <v>17</v>
      </c>
      <c r="E19" s="33" t="s">
        <v>26</v>
      </c>
      <c r="F19" s="30">
        <f>SUM('COMPARATIVE VARIATION'!F19:H19)</f>
        <v>-4</v>
      </c>
      <c r="G19" s="30">
        <f>SUM('COMPARATIVE VARIATION'!I19:K19)</f>
        <v>-8.0000000000000071E-2</v>
      </c>
      <c r="H19" s="30">
        <f>SUM('COMPARATIVE VARIATION'!L19:N19)</f>
        <v>-0.18000000000000016</v>
      </c>
      <c r="I19" s="30">
        <f>SUM('COMPARATIVE VARIATION'!O19:Q19)</f>
        <v>0</v>
      </c>
      <c r="J19" s="30">
        <f>SUM('COMPARATIVE VARIATION'!R19:T19)</f>
        <v>-2.0000000000000018E-2</v>
      </c>
      <c r="K19" s="30">
        <f>SUM('COMPARATIVE VARIATION'!U19:W19)</f>
        <v>-8.9999999999999858E-2</v>
      </c>
      <c r="L19" s="30">
        <f>SUM('COMPARATIVE VARIATION'!X19:Z19)</f>
        <v>-0.39999999999999991</v>
      </c>
      <c r="M19" s="30">
        <f>SUM('COMPARATIVE VARIATION'!AA19:AC19)</f>
        <v>0.27999999999999936</v>
      </c>
    </row>
    <row r="20" spans="1:13" hidden="1" x14ac:dyDescent="0.3">
      <c r="A20" s="69"/>
      <c r="B20" s="82"/>
      <c r="C20" s="71"/>
      <c r="D20" s="61">
        <v>18</v>
      </c>
      <c r="E20" s="33" t="s">
        <v>27</v>
      </c>
      <c r="F20" s="30">
        <f>SUM('COMPARATIVE VARIATION'!F20:H20)</f>
        <v>8</v>
      </c>
      <c r="G20" s="30">
        <f>SUM('COMPARATIVE VARIATION'!I20:K20)</f>
        <v>0.20000000000000018</v>
      </c>
      <c r="H20" s="30">
        <f>SUM('COMPARATIVE VARIATION'!L20:N20)</f>
        <v>0.45999999999999996</v>
      </c>
      <c r="I20" s="30">
        <f>SUM('COMPARATIVE VARIATION'!O20:Q20)</f>
        <v>0.26000000000000023</v>
      </c>
      <c r="J20" s="30">
        <f>SUM('COMPARATIVE VARIATION'!R20:T20)</f>
        <v>5.9999999999999609E-2</v>
      </c>
      <c r="K20" s="30">
        <f>SUM('COMPARATIVE VARIATION'!U20:W20)</f>
        <v>0.28000000000000025</v>
      </c>
      <c r="L20" s="30">
        <f>SUM('COMPARATIVE VARIATION'!X20:Z20)</f>
        <v>-8.0000000000000071E-2</v>
      </c>
      <c r="M20" s="30">
        <f>SUM('COMPARATIVE VARIATION'!AA20:AC20)</f>
        <v>0.21000000000000041</v>
      </c>
    </row>
    <row r="21" spans="1:13" hidden="1" x14ac:dyDescent="0.3">
      <c r="A21" s="69"/>
      <c r="B21" s="82"/>
      <c r="C21" s="71"/>
      <c r="D21" s="61">
        <v>19</v>
      </c>
      <c r="E21" s="33" t="s">
        <v>28</v>
      </c>
      <c r="F21" s="30">
        <f>SUM('COMPARATIVE VARIATION'!F21:H21)</f>
        <v>2</v>
      </c>
      <c r="G21" s="30">
        <f>SUM('COMPARATIVE VARIATION'!I21:K21)</f>
        <v>8.0000000000000071E-2</v>
      </c>
      <c r="H21" s="30">
        <f>SUM('COMPARATIVE VARIATION'!L21:N21)</f>
        <v>0.29999999999999982</v>
      </c>
      <c r="I21" s="30">
        <f>SUM('COMPARATIVE VARIATION'!O21:Q21)</f>
        <v>2.0000000000000018E-2</v>
      </c>
      <c r="J21" s="30">
        <f>SUM('COMPARATIVE VARIATION'!R21:T21)</f>
        <v>6.0000000000000053E-2</v>
      </c>
      <c r="K21" s="30">
        <f>SUM('COMPARATIVE VARIATION'!U21:W21)</f>
        <v>2.0000000000000018E-2</v>
      </c>
      <c r="L21" s="30">
        <f>SUM('COMPARATIVE VARIATION'!X21:Z21)</f>
        <v>0.18999999999999995</v>
      </c>
      <c r="M21" s="30">
        <f>SUM('COMPARATIVE VARIATION'!AA21:AC21)</f>
        <v>-0.16000000000000014</v>
      </c>
    </row>
    <row r="22" spans="1:13" hidden="1" x14ac:dyDescent="0.3">
      <c r="A22" s="69"/>
      <c r="B22" s="82"/>
      <c r="C22" s="71"/>
      <c r="D22" s="61">
        <v>20</v>
      </c>
      <c r="E22" s="33" t="s">
        <v>29</v>
      </c>
      <c r="F22" s="30">
        <f>SUM('COMPARATIVE VARIATION'!F22:H22)</f>
        <v>2</v>
      </c>
      <c r="G22" s="30">
        <f>SUM('COMPARATIVE VARIATION'!I22:K22)</f>
        <v>0.10999999999999988</v>
      </c>
      <c r="H22" s="30">
        <f>SUM('COMPARATIVE VARIATION'!L22:N22)</f>
        <v>0.16999999999999993</v>
      </c>
      <c r="I22" s="30">
        <f>SUM('COMPARATIVE VARIATION'!O22:Q22)</f>
        <v>0.25999999999999979</v>
      </c>
      <c r="J22" s="30">
        <f>SUM('COMPARATIVE VARIATION'!R22:T22)</f>
        <v>-2.9999999999999805E-2</v>
      </c>
      <c r="K22" s="30">
        <f>SUM('COMPARATIVE VARIATION'!U22:W22)</f>
        <v>-9.9999999999997868E-3</v>
      </c>
      <c r="L22" s="30">
        <f>SUM('COMPARATIVE VARIATION'!X22:Z22)</f>
        <v>0.17999999999999972</v>
      </c>
      <c r="M22" s="30">
        <f>SUM('COMPARATIVE VARIATION'!AA22:AC22)</f>
        <v>0.11999999999999966</v>
      </c>
    </row>
    <row r="23" spans="1:13" hidden="1" x14ac:dyDescent="0.3">
      <c r="A23" s="69"/>
      <c r="B23" s="82"/>
      <c r="C23" s="71"/>
      <c r="D23" s="61">
        <v>21</v>
      </c>
      <c r="E23" s="33" t="s">
        <v>30</v>
      </c>
      <c r="F23" s="30">
        <f>SUM('COMPARATIVE VARIATION'!F23:H23)</f>
        <v>4</v>
      </c>
      <c r="G23" s="30">
        <f>SUM('COMPARATIVE VARIATION'!I23:K23)</f>
        <v>0.14999999999999991</v>
      </c>
      <c r="H23" s="30">
        <f>SUM('COMPARATIVE VARIATION'!L23:N23)</f>
        <v>0.25</v>
      </c>
      <c r="I23" s="30">
        <f>SUM('COMPARATIVE VARIATION'!O23:Q23)</f>
        <v>0.35000000000000009</v>
      </c>
      <c r="J23" s="30">
        <f>SUM('COMPARATIVE VARIATION'!R23:T23)</f>
        <v>0</v>
      </c>
      <c r="K23" s="30">
        <f>SUM('COMPARATIVE VARIATION'!U23:W23)</f>
        <v>3.0000000000000249E-2</v>
      </c>
      <c r="L23" s="30">
        <f>SUM('COMPARATIVE VARIATION'!X23:Z23)</f>
        <v>0.12999999999999989</v>
      </c>
      <c r="M23" s="30">
        <f>SUM('COMPARATIVE VARIATION'!AA23:AC23)</f>
        <v>0.14000000000000012</v>
      </c>
    </row>
    <row r="24" spans="1:13" hidden="1" x14ac:dyDescent="0.3">
      <c r="A24" s="69"/>
      <c r="B24" s="82"/>
      <c r="C24" s="71"/>
      <c r="D24" s="61">
        <v>22</v>
      </c>
      <c r="E24" s="33" t="s">
        <v>31</v>
      </c>
      <c r="F24" s="30">
        <f>SUM('COMPARATIVE VARIATION'!F24:H24)</f>
        <v>-17</v>
      </c>
      <c r="G24" s="30">
        <f>SUM('COMPARATIVE VARIATION'!I24:K24)</f>
        <v>-0.4099999999999997</v>
      </c>
      <c r="H24" s="30">
        <f>SUM('COMPARATIVE VARIATION'!L24:N24)</f>
        <v>-0.30000000000000027</v>
      </c>
      <c r="I24" s="30">
        <f>SUM('COMPARATIVE VARIATION'!O24:Q24)</f>
        <v>-0.41999999999999948</v>
      </c>
      <c r="J24" s="30">
        <f>SUM('COMPARATIVE VARIATION'!R24:T24)</f>
        <v>-0.71000000000000041</v>
      </c>
      <c r="K24" s="30">
        <f>SUM('COMPARATIVE VARIATION'!U24:W24)</f>
        <v>-0.56999999999999984</v>
      </c>
      <c r="L24" s="30">
        <f>SUM('COMPARATIVE VARIATION'!X24:Z24)</f>
        <v>-4.0000000000000036E-2</v>
      </c>
      <c r="M24" s="30">
        <f>SUM('COMPARATIVE VARIATION'!AA24:AC24)</f>
        <v>-0.40000000000000036</v>
      </c>
    </row>
    <row r="25" spans="1:13" hidden="1" x14ac:dyDescent="0.3">
      <c r="A25" s="69"/>
      <c r="B25" s="82"/>
      <c r="C25" s="71"/>
      <c r="D25" s="61">
        <v>23</v>
      </c>
      <c r="E25" s="33" t="s">
        <v>32</v>
      </c>
      <c r="F25" s="30">
        <f>SUM('COMPARATIVE VARIATION'!F25:H25)</f>
        <v>-4</v>
      </c>
      <c r="G25" s="30">
        <f>SUM('COMPARATIVE VARIATION'!I25:K25)</f>
        <v>-0.10999999999999988</v>
      </c>
      <c r="H25" s="30">
        <f>SUM('COMPARATIVE VARIATION'!L25:N25)</f>
        <v>0.35000000000000009</v>
      </c>
      <c r="I25" s="30">
        <f>SUM('COMPARATIVE VARIATION'!O25:Q25)</f>
        <v>6.0000000000000053E-2</v>
      </c>
      <c r="J25" s="30">
        <f>SUM('COMPARATIVE VARIATION'!R25:T25)</f>
        <v>-0.10000000000000009</v>
      </c>
      <c r="K25" s="30">
        <f>SUM('COMPARATIVE VARIATION'!U25:W25)</f>
        <v>-0.25999999999999979</v>
      </c>
      <c r="L25" s="30">
        <f>SUM('COMPARATIVE VARIATION'!X25:Z25)</f>
        <v>-0.35000000000000009</v>
      </c>
      <c r="M25" s="30">
        <f>SUM('COMPARATIVE VARIATION'!AA25:AC25)</f>
        <v>-0.32999999999999963</v>
      </c>
    </row>
    <row r="26" spans="1:13" hidden="1" x14ac:dyDescent="0.3">
      <c r="A26" s="69"/>
      <c r="B26" s="82"/>
      <c r="C26" s="71"/>
      <c r="D26" s="61">
        <v>24</v>
      </c>
      <c r="E26" s="33" t="s">
        <v>33</v>
      </c>
      <c r="F26" s="30">
        <f>SUM('COMPARATIVE VARIATION'!F26:H26)</f>
        <v>-9</v>
      </c>
      <c r="G26" s="30">
        <f>SUM('COMPARATIVE VARIATION'!I26:K26)</f>
        <v>-0.19999999999999973</v>
      </c>
      <c r="H26" s="30">
        <f>SUM('COMPARATIVE VARIATION'!L26:N26)</f>
        <v>0.20999999999999996</v>
      </c>
      <c r="I26" s="30">
        <f>SUM('COMPARATIVE VARIATION'!O26:Q26)</f>
        <v>-0.29000000000000004</v>
      </c>
      <c r="J26" s="30">
        <f>SUM('COMPARATIVE VARIATION'!R26:T26)</f>
        <v>0.2200000000000002</v>
      </c>
      <c r="K26" s="30">
        <f>SUM('COMPARATIVE VARIATION'!U26:W26)</f>
        <v>-0.12999999999999989</v>
      </c>
      <c r="L26" s="30">
        <f>SUM('COMPARATIVE VARIATION'!X26:Z26)</f>
        <v>-0.85999999999999988</v>
      </c>
      <c r="M26" s="30">
        <f>SUM('COMPARATIVE VARIATION'!AA26:AC26)</f>
        <v>-0.37999999999999989</v>
      </c>
    </row>
    <row r="27" spans="1:13" hidden="1" x14ac:dyDescent="0.3">
      <c r="A27" s="69"/>
      <c r="B27" s="82"/>
      <c r="C27" s="71"/>
      <c r="D27" s="61">
        <v>25</v>
      </c>
      <c r="E27" s="33" t="s">
        <v>34</v>
      </c>
      <c r="F27" s="30">
        <f>SUM('COMPARATIVE VARIATION'!F27:H27)</f>
        <v>2</v>
      </c>
      <c r="G27" s="30">
        <f>SUM('COMPARATIVE VARIATION'!I27:K27)</f>
        <v>0.10999999999999988</v>
      </c>
      <c r="H27" s="30">
        <f>SUM('COMPARATIVE VARIATION'!L27:N27)</f>
        <v>1.0000000000000231E-2</v>
      </c>
      <c r="I27" s="30">
        <f>SUM('COMPARATIVE VARIATION'!O27:Q27)</f>
        <v>0.22999999999999998</v>
      </c>
      <c r="J27" s="30">
        <f>SUM('COMPARATIVE VARIATION'!R27:T27)</f>
        <v>0.28000000000000025</v>
      </c>
      <c r="K27" s="30">
        <f>SUM('COMPARATIVE VARIATION'!U27:W27)</f>
        <v>7.0000000000000284E-2</v>
      </c>
      <c r="L27" s="30">
        <f>SUM('COMPARATIVE VARIATION'!X27:Z27)</f>
        <v>7.0000000000000284E-2</v>
      </c>
      <c r="M27" s="30">
        <f>SUM('COMPARATIVE VARIATION'!AA27:AC27)</f>
        <v>-3.0000000000000249E-2</v>
      </c>
    </row>
    <row r="28" spans="1:13" hidden="1" x14ac:dyDescent="0.3">
      <c r="A28" s="69"/>
      <c r="B28" s="82"/>
      <c r="C28" s="71"/>
      <c r="D28" s="61">
        <v>26</v>
      </c>
      <c r="E28" s="33" t="s">
        <v>35</v>
      </c>
      <c r="F28" s="30">
        <f>SUM('COMPARATIVE VARIATION'!F28:H28)</f>
        <v>2</v>
      </c>
      <c r="G28" s="30">
        <f>SUM('COMPARATIVE VARIATION'!I28:K28)</f>
        <v>0.18000000000000016</v>
      </c>
      <c r="H28" s="30">
        <f>SUM('COMPARATIVE VARIATION'!L28:N28)</f>
        <v>1.9999999999999574E-2</v>
      </c>
      <c r="I28" s="30">
        <f>SUM('COMPARATIVE VARIATION'!O28:Q28)</f>
        <v>0.20999999999999996</v>
      </c>
      <c r="J28" s="30">
        <f>SUM('COMPARATIVE VARIATION'!R28:T28)</f>
        <v>0.20000000000000018</v>
      </c>
      <c r="K28" s="30">
        <f>SUM('COMPARATIVE VARIATION'!U28:W28)</f>
        <v>0.52</v>
      </c>
      <c r="L28" s="30">
        <f>SUM('COMPARATIVE VARIATION'!X28:Z28)</f>
        <v>0.27</v>
      </c>
      <c r="M28" s="30">
        <f>SUM('COMPARATIVE VARIATION'!AA28:AC28)</f>
        <v>-0.1899999999999995</v>
      </c>
    </row>
    <row r="29" spans="1:13" ht="28.8" hidden="1" x14ac:dyDescent="0.3">
      <c r="A29" s="69"/>
      <c r="B29" s="82"/>
      <c r="C29" s="71"/>
      <c r="D29" s="61">
        <v>27</v>
      </c>
      <c r="E29" s="33" t="s">
        <v>36</v>
      </c>
      <c r="F29" s="30">
        <f>SUM('COMPARATIVE VARIATION'!F29:H29)</f>
        <v>-7</v>
      </c>
      <c r="G29" s="30">
        <f>SUM('COMPARATIVE VARIATION'!I29:K29)</f>
        <v>-0.18999999999999995</v>
      </c>
      <c r="H29" s="30">
        <f>SUM('COMPARATIVE VARIATION'!L29:N29)</f>
        <v>-0.10000000000000009</v>
      </c>
      <c r="I29" s="30">
        <f>SUM('COMPARATIVE VARIATION'!O29:Q29)</f>
        <v>-9.9999999999999645E-2</v>
      </c>
      <c r="J29" s="30">
        <f>SUM('COMPARATIVE VARIATION'!R29:T29)</f>
        <v>-0.48</v>
      </c>
      <c r="K29" s="30">
        <f>SUM('COMPARATIVE VARIATION'!U29:W29)</f>
        <v>-0.16999999999999993</v>
      </c>
      <c r="L29" s="30">
        <f>SUM('COMPARATIVE VARIATION'!X29:Z29)</f>
        <v>-4.0000000000000036E-2</v>
      </c>
      <c r="M29" s="30">
        <f>SUM('COMPARATIVE VARIATION'!AA29:AC29)</f>
        <v>-0.20000000000000018</v>
      </c>
    </row>
    <row r="30" spans="1:13" hidden="1" x14ac:dyDescent="0.3">
      <c r="A30" s="69"/>
      <c r="B30" s="82"/>
      <c r="C30" s="71"/>
      <c r="D30" s="61">
        <v>28</v>
      </c>
      <c r="E30" s="33" t="s">
        <v>37</v>
      </c>
      <c r="F30" s="30">
        <f>SUM('COMPARATIVE VARIATION'!F30:H30)</f>
        <v>2</v>
      </c>
      <c r="G30" s="30">
        <f>SUM('COMPARATIVE VARIATION'!I30:K30)</f>
        <v>0.20999999999999996</v>
      </c>
      <c r="H30" s="30">
        <f>SUM('COMPARATIVE VARIATION'!L30:N30)</f>
        <v>0.21999999999999975</v>
      </c>
      <c r="I30" s="30">
        <f>SUM('COMPARATIVE VARIATION'!O30:Q30)</f>
        <v>0.46999999999999975</v>
      </c>
      <c r="J30" s="30">
        <f>SUM('COMPARATIVE VARIATION'!R30:T30)</f>
        <v>0.18999999999999995</v>
      </c>
      <c r="K30" s="30">
        <f>SUM('COMPARATIVE VARIATION'!U30:W30)</f>
        <v>6.0000000000000053E-2</v>
      </c>
      <c r="L30" s="30">
        <f>SUM('COMPARATIVE VARIATION'!X30:Z30)</f>
        <v>0.12999999999999989</v>
      </c>
      <c r="M30" s="30">
        <f>SUM('COMPARATIVE VARIATION'!AA30:AC30)</f>
        <v>0.18999999999999995</v>
      </c>
    </row>
    <row r="31" spans="1:13" hidden="1" x14ac:dyDescent="0.3">
      <c r="A31" s="69"/>
      <c r="B31" s="82"/>
      <c r="C31" s="71"/>
      <c r="D31" s="61">
        <v>29</v>
      </c>
      <c r="E31" s="33" t="s">
        <v>38</v>
      </c>
      <c r="F31" s="30">
        <f>SUM('COMPARATIVE VARIATION'!F31:H31)</f>
        <v>17</v>
      </c>
      <c r="G31" s="30">
        <f>SUM('COMPARATIVE VARIATION'!I31:K31)</f>
        <v>0.54</v>
      </c>
      <c r="H31" s="30">
        <f>SUM('COMPARATIVE VARIATION'!L31:N31)</f>
        <v>0.77</v>
      </c>
      <c r="I31" s="30">
        <f>SUM('COMPARATIVE VARIATION'!O31:Q31)</f>
        <v>0.81999999999999984</v>
      </c>
      <c r="J31" s="30">
        <f>SUM('COMPARATIVE VARIATION'!R31:T31)</f>
        <v>0.54999999999999982</v>
      </c>
      <c r="K31" s="30">
        <f>SUM('COMPARATIVE VARIATION'!U31:W31)</f>
        <v>0.54999999999999982</v>
      </c>
      <c r="L31" s="30">
        <f>SUM('COMPARATIVE VARIATION'!X31:Z31)</f>
        <v>0.30000000000000027</v>
      </c>
      <c r="M31" s="30">
        <f>SUM('COMPARATIVE VARIATION'!AA31:AC31)</f>
        <v>0.20000000000000018</v>
      </c>
    </row>
    <row r="32" spans="1:13" hidden="1" x14ac:dyDescent="0.3">
      <c r="A32" s="69"/>
      <c r="B32" s="82"/>
      <c r="C32" s="71"/>
      <c r="D32" s="61">
        <v>30</v>
      </c>
      <c r="E32" s="33" t="s">
        <v>39</v>
      </c>
      <c r="F32" s="30">
        <f>SUM('COMPARATIVE VARIATION'!F32:H32)</f>
        <v>4</v>
      </c>
      <c r="G32" s="30">
        <f>SUM('COMPARATIVE VARIATION'!I32:K32)</f>
        <v>0.35000000000000009</v>
      </c>
      <c r="H32" s="30">
        <f>SUM('COMPARATIVE VARIATION'!L32:N32)</f>
        <v>0.22999999999999998</v>
      </c>
      <c r="I32" s="30">
        <f>SUM('COMPARATIVE VARIATION'!O32:Q32)</f>
        <v>0.58999999999999986</v>
      </c>
      <c r="J32" s="30">
        <f>SUM('COMPARATIVE VARIATION'!R32:T32)</f>
        <v>0.11000000000000032</v>
      </c>
      <c r="K32" s="30">
        <f>SUM('COMPARATIVE VARIATION'!U32:W32)</f>
        <v>0.35000000000000009</v>
      </c>
      <c r="L32" s="30">
        <f>SUM('COMPARATIVE VARIATION'!X32:Z32)</f>
        <v>0.5</v>
      </c>
      <c r="M32" s="30">
        <f>SUM('COMPARATIVE VARIATION'!AA32:AC32)</f>
        <v>0.30000000000000027</v>
      </c>
    </row>
    <row r="33" spans="1:13" hidden="1" x14ac:dyDescent="0.3">
      <c r="A33" s="69"/>
      <c r="B33" s="82"/>
      <c r="C33" s="71"/>
      <c r="D33" s="61">
        <v>31</v>
      </c>
      <c r="E33" s="33" t="s">
        <v>40</v>
      </c>
      <c r="F33" s="30">
        <f>SUM('COMPARATIVE VARIATION'!F33:H33)</f>
        <v>9</v>
      </c>
      <c r="G33" s="30">
        <f>SUM('COMPARATIVE VARIATION'!I33:K33)</f>
        <v>0.45000000000000018</v>
      </c>
      <c r="H33" s="30">
        <f>SUM('COMPARATIVE VARIATION'!L33:N33)</f>
        <v>0.37999999999999989</v>
      </c>
      <c r="I33" s="30">
        <f>SUM('COMPARATIVE VARIATION'!O33:Q33)</f>
        <v>0.39000000000000012</v>
      </c>
      <c r="J33" s="30">
        <f>SUM('COMPARATIVE VARIATION'!R33:T33)</f>
        <v>0.54</v>
      </c>
      <c r="K33" s="30">
        <f>SUM('COMPARATIVE VARIATION'!U33:W33)</f>
        <v>0.43000000000000016</v>
      </c>
      <c r="L33" s="30">
        <f>SUM('COMPARATIVE VARIATION'!X33:Z33)</f>
        <v>0.41999999999999993</v>
      </c>
      <c r="M33" s="30">
        <f>SUM('COMPARATIVE VARIATION'!AA33:AC33)</f>
        <v>0.54</v>
      </c>
    </row>
    <row r="34" spans="1:13" hidden="1" x14ac:dyDescent="0.3">
      <c r="A34" s="69"/>
      <c r="B34" s="82"/>
      <c r="C34" s="71"/>
      <c r="D34" s="61">
        <v>32</v>
      </c>
      <c r="E34" s="33" t="s">
        <v>41</v>
      </c>
      <c r="F34" s="30">
        <f>SUM('COMPARATIVE VARIATION'!F34:H34)</f>
        <v>6</v>
      </c>
      <c r="G34" s="30">
        <f>SUM('COMPARATIVE VARIATION'!I34:K34)</f>
        <v>0.36000000000000032</v>
      </c>
      <c r="H34" s="30">
        <f>SUM('COMPARATIVE VARIATION'!L34:N34)</f>
        <v>0.29000000000000004</v>
      </c>
      <c r="I34" s="30">
        <f>SUM('COMPARATIVE VARIATION'!O34:Q34)</f>
        <v>0.29000000000000004</v>
      </c>
      <c r="J34" s="30">
        <f>SUM('COMPARATIVE VARIATION'!R34:T34)</f>
        <v>0.5299999999999998</v>
      </c>
      <c r="K34" s="30">
        <f>SUM('COMPARATIVE VARIATION'!U34:W34)</f>
        <v>0.50999999999999979</v>
      </c>
      <c r="L34" s="30">
        <f>SUM('COMPARATIVE VARIATION'!X34:Z34)</f>
        <v>0.29000000000000004</v>
      </c>
      <c r="M34" s="30">
        <f>SUM('COMPARATIVE VARIATION'!AA34:AC34)</f>
        <v>0.16999999999999993</v>
      </c>
    </row>
    <row r="35" spans="1:13" hidden="1" x14ac:dyDescent="0.3">
      <c r="A35" s="69"/>
      <c r="B35" s="82"/>
      <c r="C35" s="71"/>
      <c r="D35" s="61">
        <v>33</v>
      </c>
      <c r="E35" s="33" t="s">
        <v>42</v>
      </c>
      <c r="F35" s="30">
        <f>SUM('COMPARATIVE VARIATION'!F35:H35)</f>
        <v>2</v>
      </c>
      <c r="G35" s="30">
        <f>SUM('COMPARATIVE VARIATION'!I35:K35)</f>
        <v>0.31000000000000005</v>
      </c>
      <c r="H35" s="30">
        <f>SUM('COMPARATIVE VARIATION'!L35:N35)</f>
        <v>-2.9999999999999805E-2</v>
      </c>
      <c r="I35" s="30">
        <f>SUM('COMPARATIVE VARIATION'!O35:Q35)</f>
        <v>6.0000000000000053E-2</v>
      </c>
      <c r="J35" s="30">
        <f>SUM('COMPARATIVE VARIATION'!R35:T35)</f>
        <v>0.33000000000000007</v>
      </c>
      <c r="K35" s="30">
        <f>SUM('COMPARATIVE VARIATION'!U35:W35)</f>
        <v>0.26000000000000023</v>
      </c>
      <c r="L35" s="30">
        <f>SUM('COMPARATIVE VARIATION'!X35:Z35)</f>
        <v>0.81999999999999984</v>
      </c>
      <c r="M35" s="30">
        <f>SUM('COMPARATIVE VARIATION'!AA35:AC35)</f>
        <v>0.36999999999999966</v>
      </c>
    </row>
    <row r="36" spans="1:13" hidden="1" x14ac:dyDescent="0.3">
      <c r="A36" s="69"/>
      <c r="B36" s="82"/>
      <c r="C36" s="71"/>
      <c r="D36" s="61">
        <v>34</v>
      </c>
      <c r="E36" s="33" t="s">
        <v>43</v>
      </c>
      <c r="F36" s="30">
        <f>SUM('COMPARATIVE VARIATION'!F36:H36)</f>
        <v>-10</v>
      </c>
      <c r="G36" s="30">
        <f>SUM('COMPARATIVE VARIATION'!I36:K36)</f>
        <v>-9.9999999999999645E-2</v>
      </c>
      <c r="H36" s="30">
        <f>SUM('COMPARATIVE VARIATION'!L36:N36)</f>
        <v>-0.11000000000000032</v>
      </c>
      <c r="I36" s="30">
        <f>SUM('COMPARATIVE VARIATION'!O36:Q36)</f>
        <v>-0.21999999999999975</v>
      </c>
      <c r="J36" s="30">
        <f>SUM('COMPARATIVE VARIATION'!R36:T36)</f>
        <v>-0.10999999999999988</v>
      </c>
      <c r="K36" s="30">
        <f>SUM('COMPARATIVE VARIATION'!U36:W36)</f>
        <v>8.0000000000000071E-2</v>
      </c>
      <c r="L36" s="30">
        <f>SUM('COMPARATIVE VARIATION'!X36:Z36)</f>
        <v>-0.41000000000000014</v>
      </c>
      <c r="M36" s="30">
        <f>SUM('COMPARATIVE VARIATION'!AA36:AC36)</f>
        <v>0.10000000000000009</v>
      </c>
    </row>
    <row r="37" spans="1:13" hidden="1" x14ac:dyDescent="0.3">
      <c r="A37" s="69"/>
      <c r="B37" s="82"/>
      <c r="C37" s="71"/>
      <c r="D37" s="61">
        <v>35</v>
      </c>
      <c r="E37" s="33" t="s">
        <v>44</v>
      </c>
      <c r="F37" s="30">
        <f>SUM('COMPARATIVE VARIATION'!F37:H37)</f>
        <v>-4</v>
      </c>
      <c r="G37" s="30">
        <f>SUM('COMPARATIVE VARIATION'!I37:K37)</f>
        <v>0.12000000000000011</v>
      </c>
      <c r="H37" s="30">
        <f>SUM('COMPARATIVE VARIATION'!L37:N37)</f>
        <v>0.18000000000000016</v>
      </c>
      <c r="I37" s="30">
        <f>SUM('COMPARATIVE VARIATION'!O37:Q37)</f>
        <v>0.23999999999999977</v>
      </c>
      <c r="J37" s="30">
        <f>SUM('COMPARATIVE VARIATION'!R37:T37)</f>
        <v>5.9999999999999609E-2</v>
      </c>
      <c r="K37" s="30">
        <f>SUM('COMPARATIVE VARIATION'!U37:W37)</f>
        <v>-2.0000000000000018E-2</v>
      </c>
      <c r="L37" s="30">
        <f>SUM('COMPARATIVE VARIATION'!X37:Z37)</f>
        <v>0.20000000000000018</v>
      </c>
      <c r="M37" s="30">
        <f>SUM('COMPARATIVE VARIATION'!AA37:AC37)</f>
        <v>4.9999999999999822E-2</v>
      </c>
    </row>
    <row r="38" spans="1:13" hidden="1" x14ac:dyDescent="0.3">
      <c r="A38" s="69"/>
      <c r="B38" s="82"/>
      <c r="C38" s="71"/>
      <c r="D38" s="61">
        <v>36</v>
      </c>
      <c r="E38" s="33" t="s">
        <v>45</v>
      </c>
      <c r="F38" s="30">
        <f>SUM('COMPARATIVE VARIATION'!F38:H38)</f>
        <v>6</v>
      </c>
      <c r="G38" s="30">
        <f>SUM('COMPARATIVE VARIATION'!I38:K38)</f>
        <v>0.37999999999999989</v>
      </c>
      <c r="H38" s="30">
        <f>SUM('COMPARATIVE VARIATION'!L38:N38)</f>
        <v>0.69000000000000039</v>
      </c>
      <c r="I38" s="30">
        <f>SUM('COMPARATIVE VARIATION'!O38:Q38)</f>
        <v>0.46999999999999975</v>
      </c>
      <c r="J38" s="30">
        <f>SUM('COMPARATIVE VARIATION'!R38:T38)</f>
        <v>6.999999999999984E-2</v>
      </c>
      <c r="K38" s="30">
        <f>SUM('COMPARATIVE VARIATION'!U38:W38)</f>
        <v>0.27</v>
      </c>
      <c r="L38" s="30">
        <f>SUM('COMPARATIVE VARIATION'!X38:Z38)</f>
        <v>0.43999999999999995</v>
      </c>
      <c r="M38" s="30">
        <f>SUM('COMPARATIVE VARIATION'!AA38:AC38)</f>
        <v>0.36999999999999966</v>
      </c>
    </row>
    <row r="39" spans="1:13" hidden="1" x14ac:dyDescent="0.3">
      <c r="A39" s="69"/>
      <c r="B39" s="82"/>
      <c r="C39" s="71"/>
      <c r="D39" s="61">
        <v>37</v>
      </c>
      <c r="E39" s="33" t="s">
        <v>46</v>
      </c>
      <c r="F39" s="30">
        <f>SUM('COMPARATIVE VARIATION'!F39:H39)</f>
        <v>5</v>
      </c>
      <c r="G39" s="30">
        <f>SUM('COMPARATIVE VARIATION'!I39:K39)</f>
        <v>0.18999999999999995</v>
      </c>
      <c r="H39" s="30">
        <f>SUM('COMPARATIVE VARIATION'!L39:N39)</f>
        <v>0.31999999999999984</v>
      </c>
      <c r="I39" s="30">
        <f>SUM('COMPARATIVE VARIATION'!O39:Q39)</f>
        <v>9.9999999999997868E-3</v>
      </c>
      <c r="J39" s="30">
        <f>SUM('COMPARATIVE VARIATION'!R39:T39)</f>
        <v>4.9999999999999822E-2</v>
      </c>
      <c r="K39" s="30">
        <f>SUM('COMPARATIVE VARIATION'!U39:W39)</f>
        <v>0.31999999999999984</v>
      </c>
      <c r="L39" s="30">
        <f>SUM('COMPARATIVE VARIATION'!X39:Z39)</f>
        <v>0.23999999999999977</v>
      </c>
      <c r="M39" s="30">
        <f>SUM('COMPARATIVE VARIATION'!AA39:AC39)</f>
        <v>0.23999999999999977</v>
      </c>
    </row>
    <row r="40" spans="1:13" hidden="1" x14ac:dyDescent="0.3">
      <c r="A40" s="69"/>
      <c r="B40" s="82"/>
      <c r="C40" s="71"/>
      <c r="D40" s="61">
        <v>38</v>
      </c>
      <c r="E40" s="33" t="s">
        <v>47</v>
      </c>
      <c r="F40" s="30">
        <f>SUM('COMPARATIVE VARIATION'!F40:H40)</f>
        <v>-1</v>
      </c>
      <c r="G40" s="30">
        <f>SUM('COMPARATIVE VARIATION'!I40:K40)</f>
        <v>0.23999999999999977</v>
      </c>
      <c r="H40" s="30">
        <f>SUM('COMPARATIVE VARIATION'!L40:N40)</f>
        <v>0.31999999999999984</v>
      </c>
      <c r="I40" s="30">
        <f>SUM('COMPARATIVE VARIATION'!O40:Q40)</f>
        <v>0.12999999999999989</v>
      </c>
      <c r="J40" s="30">
        <f>SUM('COMPARATIVE VARIATION'!R40:T40)</f>
        <v>-9.0000000000000302E-2</v>
      </c>
      <c r="K40" s="30">
        <f>SUM('COMPARATIVE VARIATION'!U40:W40)</f>
        <v>0.41999999999999993</v>
      </c>
      <c r="L40" s="30">
        <f>SUM('COMPARATIVE VARIATION'!X40:Z40)</f>
        <v>0.59999999999999964</v>
      </c>
      <c r="M40" s="30">
        <f>SUM('COMPARATIVE VARIATION'!AA40:AC40)</f>
        <v>8.9999999999999858E-2</v>
      </c>
    </row>
    <row r="41" spans="1:13" x14ac:dyDescent="0.3">
      <c r="A41" s="69">
        <v>47</v>
      </c>
      <c r="B41" s="82">
        <v>43</v>
      </c>
      <c r="C41" s="72">
        <v>65</v>
      </c>
      <c r="D41" s="61">
        <v>39</v>
      </c>
      <c r="E41" s="33" t="s">
        <v>48</v>
      </c>
      <c r="F41" s="30">
        <f>SUM('COMPARATIVE VARIATION'!F41:H41)</f>
        <v>8</v>
      </c>
      <c r="G41" s="30">
        <f>SUM('COMPARATIVE VARIATION'!I41:K41)</f>
        <v>0.39999999999999991</v>
      </c>
      <c r="H41" s="30">
        <f>SUM('COMPARATIVE VARIATION'!L41:N41)</f>
        <v>0.64999999999999991</v>
      </c>
      <c r="I41" s="30">
        <f>SUM('COMPARATIVE VARIATION'!O41:Q41)</f>
        <v>0.42999999999999972</v>
      </c>
      <c r="J41" s="30">
        <f>SUM('COMPARATIVE VARIATION'!R41:T41)</f>
        <v>0.48999999999999977</v>
      </c>
      <c r="K41" s="30">
        <f>SUM('COMPARATIVE VARIATION'!U41:W41)</f>
        <v>0.27</v>
      </c>
      <c r="L41" s="30">
        <f>SUM('COMPARATIVE VARIATION'!X41:Z41)</f>
        <v>0.36000000000000032</v>
      </c>
      <c r="M41" s="30">
        <f>SUM('COMPARATIVE VARIATION'!AA41:AC41)</f>
        <v>0.19999999999999973</v>
      </c>
    </row>
    <row r="42" spans="1:13" hidden="1" x14ac:dyDescent="0.3">
      <c r="A42" s="69"/>
      <c r="B42" s="82"/>
      <c r="C42" s="71"/>
      <c r="D42" s="61">
        <v>40</v>
      </c>
      <c r="E42" s="33" t="s">
        <v>49</v>
      </c>
      <c r="F42" s="30">
        <f>SUM('COMPARATIVE VARIATION'!F42:H42)</f>
        <v>11</v>
      </c>
      <c r="G42" s="30">
        <f>SUM('COMPARATIVE VARIATION'!I42:K42)</f>
        <v>0.34999999999999964</v>
      </c>
      <c r="H42" s="30">
        <f>SUM('COMPARATIVE VARIATION'!L42:N42)</f>
        <v>0.22999999999999998</v>
      </c>
      <c r="I42" s="30">
        <f>SUM('COMPARATIVE VARIATION'!O42:Q42)</f>
        <v>4.0000000000000036E-2</v>
      </c>
      <c r="J42" s="30">
        <f>SUM('COMPARATIVE VARIATION'!R42:T42)</f>
        <v>0.11999999999999966</v>
      </c>
      <c r="K42" s="30">
        <f>SUM('COMPARATIVE VARIATION'!U42:W42)</f>
        <v>0.3400000000000003</v>
      </c>
      <c r="L42" s="30">
        <f>SUM('COMPARATIVE VARIATION'!X42:Z42)</f>
        <v>0.53000000000000025</v>
      </c>
      <c r="M42" s="30">
        <f>SUM('COMPARATIVE VARIATION'!AA42:AC42)</f>
        <v>0.81999999999999984</v>
      </c>
    </row>
    <row r="43" spans="1:13" hidden="1" x14ac:dyDescent="0.3">
      <c r="A43" s="69"/>
      <c r="B43" s="82"/>
      <c r="C43" s="71"/>
      <c r="D43" s="61">
        <v>41</v>
      </c>
      <c r="E43" s="33" t="s">
        <v>50</v>
      </c>
      <c r="F43" s="30">
        <f>SUM('COMPARATIVE VARIATION'!F43:H43)</f>
        <v>2</v>
      </c>
      <c r="G43" s="30">
        <f>SUM('COMPARATIVE VARIATION'!I43:K43)</f>
        <v>0.20000000000000018</v>
      </c>
      <c r="H43" s="30">
        <f>SUM('COMPARATIVE VARIATION'!L43:N43)</f>
        <v>0.39000000000000012</v>
      </c>
      <c r="I43" s="30">
        <f>SUM('COMPARATIVE VARIATION'!O43:Q43)</f>
        <v>0.60000000000000009</v>
      </c>
      <c r="J43" s="30">
        <f>SUM('COMPARATIVE VARIATION'!R43:T43)</f>
        <v>-0.10000000000000009</v>
      </c>
      <c r="K43" s="30">
        <f>SUM('COMPARATIVE VARIATION'!U43:W43)</f>
        <v>0.27</v>
      </c>
      <c r="L43" s="30">
        <f>SUM('COMPARATIVE VARIATION'!X43:Z43)</f>
        <v>-6.999999999999984E-2</v>
      </c>
      <c r="M43" s="30">
        <f>SUM('COMPARATIVE VARIATION'!AA43:AC43)</f>
        <v>0.18999999999999995</v>
      </c>
    </row>
    <row r="44" spans="1:13" hidden="1" x14ac:dyDescent="0.3">
      <c r="A44" s="69"/>
      <c r="B44" s="82"/>
      <c r="C44" s="71"/>
      <c r="D44" s="61">
        <v>42</v>
      </c>
      <c r="E44" s="33" t="s">
        <v>51</v>
      </c>
      <c r="F44" s="30">
        <f>SUM('COMPARATIVE VARIATION'!F44:H44)</f>
        <v>-10</v>
      </c>
      <c r="G44" s="30">
        <f>SUM('COMPARATIVE VARIATION'!I44:K44)</f>
        <v>9.9999999999997868E-3</v>
      </c>
      <c r="H44" s="30">
        <f>SUM('COMPARATIVE VARIATION'!L44:N44)</f>
        <v>-0.14999999999999991</v>
      </c>
      <c r="I44" s="30">
        <f>SUM('COMPARATIVE VARIATION'!O44:Q44)</f>
        <v>0.10999999999999988</v>
      </c>
      <c r="J44" s="30">
        <f>SUM('COMPARATIVE VARIATION'!R44:T44)</f>
        <v>-8.9999999999999858E-2</v>
      </c>
      <c r="K44" s="30">
        <f>SUM('COMPARATIVE VARIATION'!U44:W44)</f>
        <v>0</v>
      </c>
      <c r="L44" s="30">
        <f>SUM('COMPARATIVE VARIATION'!X44:Z44)</f>
        <v>0.12999999999999989</v>
      </c>
      <c r="M44" s="30">
        <f>SUM('COMPARATIVE VARIATION'!AA44:AC44)</f>
        <v>4.0000000000000036E-2</v>
      </c>
    </row>
    <row r="45" spans="1:13" hidden="1" x14ac:dyDescent="0.3">
      <c r="A45" s="69"/>
      <c r="B45" s="82"/>
      <c r="C45" s="71"/>
      <c r="D45" s="61">
        <v>43</v>
      </c>
      <c r="E45" s="33" t="s">
        <v>52</v>
      </c>
      <c r="F45" s="30">
        <f>SUM('COMPARATIVE VARIATION'!F45:H45)</f>
        <v>7</v>
      </c>
      <c r="G45" s="30">
        <f>SUM('COMPARATIVE VARIATION'!I45:K45)</f>
        <v>0.33000000000000007</v>
      </c>
      <c r="H45" s="30">
        <f>SUM('COMPARATIVE VARIATION'!L45:N45)</f>
        <v>0.28000000000000025</v>
      </c>
      <c r="I45" s="30">
        <f>SUM('COMPARATIVE VARIATION'!O45:Q45)</f>
        <v>0.54</v>
      </c>
      <c r="J45" s="30">
        <f>SUM('COMPARATIVE VARIATION'!R45:T45)</f>
        <v>0.20999999999999996</v>
      </c>
      <c r="K45" s="30">
        <f>SUM('COMPARATIVE VARIATION'!U45:W45)</f>
        <v>0.16000000000000014</v>
      </c>
      <c r="L45" s="30">
        <f>SUM('COMPARATIVE VARIATION'!X45:Z45)</f>
        <v>0.14999999999999991</v>
      </c>
      <c r="M45" s="30">
        <f>SUM('COMPARATIVE VARIATION'!AA45:AC45)</f>
        <v>0.68000000000000016</v>
      </c>
    </row>
    <row r="46" spans="1:13" x14ac:dyDescent="0.3">
      <c r="A46" s="69">
        <v>29</v>
      </c>
      <c r="B46" s="82">
        <v>54</v>
      </c>
      <c r="C46" s="72">
        <v>69</v>
      </c>
      <c r="D46" s="61">
        <v>44</v>
      </c>
      <c r="E46" s="33" t="s">
        <v>53</v>
      </c>
      <c r="F46" s="30">
        <f>SUM('COMPARATIVE VARIATION'!F46:H46)</f>
        <v>-15</v>
      </c>
      <c r="G46" s="30">
        <f>SUM('COMPARATIVE VARIATION'!I46:K46)</f>
        <v>-0.1599999999999997</v>
      </c>
      <c r="H46" s="30">
        <f>SUM('COMPARATIVE VARIATION'!L46:N46)</f>
        <v>0.29999999999999982</v>
      </c>
      <c r="I46" s="30">
        <f>SUM('COMPARATIVE VARIATION'!O46:Q46)</f>
        <v>0.12000000000000011</v>
      </c>
      <c r="J46" s="30">
        <f>SUM('COMPARATIVE VARIATION'!R46:T46)</f>
        <v>-0.13999999999999968</v>
      </c>
      <c r="K46" s="30">
        <f>SUM('COMPARATIVE VARIATION'!U46:W46)</f>
        <v>-0.10000000000000009</v>
      </c>
      <c r="L46" s="30">
        <f>SUM('COMPARATIVE VARIATION'!X46:Z46)</f>
        <v>-0.5</v>
      </c>
      <c r="M46" s="30">
        <f>SUM('COMPARATIVE VARIATION'!AA46:AC46)</f>
        <v>-0.62000000000000011</v>
      </c>
    </row>
    <row r="47" spans="1:13" x14ac:dyDescent="0.3">
      <c r="A47" s="69">
        <v>54</v>
      </c>
      <c r="B47" s="82">
        <v>51</v>
      </c>
      <c r="C47" s="72">
        <v>61</v>
      </c>
      <c r="D47" s="61">
        <v>45</v>
      </c>
      <c r="E47" s="33" t="s">
        <v>54</v>
      </c>
      <c r="F47" s="30">
        <f>SUM('COMPARATIVE VARIATION'!F47:H47)</f>
        <v>9</v>
      </c>
      <c r="G47" s="30">
        <f>SUM('COMPARATIVE VARIATION'!I47:K47)</f>
        <v>0.29999999999999982</v>
      </c>
      <c r="H47" s="30">
        <f>SUM('COMPARATIVE VARIATION'!L47:N47)</f>
        <v>0.46999999999999975</v>
      </c>
      <c r="I47" s="30">
        <f>SUM('COMPARATIVE VARIATION'!O47:Q47)</f>
        <v>0.20999999999999996</v>
      </c>
      <c r="J47" s="30">
        <f>SUM('COMPARATIVE VARIATION'!R47:T47)</f>
        <v>0.38000000000000034</v>
      </c>
      <c r="K47" s="30">
        <f>SUM('COMPARATIVE VARIATION'!U47:W47)</f>
        <v>0.14000000000000012</v>
      </c>
      <c r="L47" s="30">
        <f>SUM('COMPARATIVE VARIATION'!X47:Z47)</f>
        <v>0.4099999999999997</v>
      </c>
      <c r="M47" s="30">
        <f>SUM('COMPARATIVE VARIATION'!AA47:AC47)</f>
        <v>0.19999999999999973</v>
      </c>
    </row>
    <row r="48" spans="1:13" hidden="1" x14ac:dyDescent="0.3">
      <c r="A48" s="69"/>
      <c r="B48" s="82"/>
      <c r="C48" s="71"/>
      <c r="D48" s="61">
        <v>46</v>
      </c>
      <c r="E48" s="33" t="s">
        <v>55</v>
      </c>
      <c r="F48" s="30">
        <f>SUM('COMPARATIVE VARIATION'!F48:H48)</f>
        <v>12</v>
      </c>
      <c r="G48" s="30">
        <f>SUM('COMPARATIVE VARIATION'!I48:K48)</f>
        <v>0.40000000000000036</v>
      </c>
      <c r="H48" s="30">
        <f>SUM('COMPARATIVE VARIATION'!L48:N48)</f>
        <v>0.39999999999999991</v>
      </c>
      <c r="I48" s="30">
        <f>SUM('COMPARATIVE VARIATION'!O48:Q48)</f>
        <v>0.88000000000000034</v>
      </c>
      <c r="J48" s="30">
        <f>SUM('COMPARATIVE VARIATION'!R48:T48)</f>
        <v>0.10000000000000009</v>
      </c>
      <c r="K48" s="30">
        <f>SUM('COMPARATIVE VARIATION'!U48:W48)</f>
        <v>0.29000000000000004</v>
      </c>
      <c r="L48" s="30">
        <f>SUM('COMPARATIVE VARIATION'!X48:Z48)</f>
        <v>0.56999999999999984</v>
      </c>
      <c r="M48" s="30">
        <f>SUM('COMPARATIVE VARIATION'!AA48:AC48)</f>
        <v>0.20000000000000018</v>
      </c>
    </row>
    <row r="49" spans="1:13" hidden="1" x14ac:dyDescent="0.3">
      <c r="A49" s="69"/>
      <c r="B49" s="82"/>
      <c r="C49" s="71"/>
      <c r="D49" s="61">
        <v>47</v>
      </c>
      <c r="E49" s="33" t="s">
        <v>56</v>
      </c>
      <c r="F49" s="30">
        <f>SUM('COMPARATIVE VARIATION'!F49:H49)</f>
        <v>8</v>
      </c>
      <c r="G49" s="30">
        <f>SUM('COMPARATIVE VARIATION'!I49:K49)</f>
        <v>0.29000000000000004</v>
      </c>
      <c r="H49" s="30">
        <f>SUM('COMPARATIVE VARIATION'!L49:N49)</f>
        <v>0.2799999999999998</v>
      </c>
      <c r="I49" s="30">
        <f>SUM('COMPARATIVE VARIATION'!O49:Q49)</f>
        <v>0.46999999999999975</v>
      </c>
      <c r="J49" s="30">
        <f>SUM('COMPARATIVE VARIATION'!R49:T49)</f>
        <v>0.52</v>
      </c>
      <c r="K49" s="30">
        <f>SUM('COMPARATIVE VARIATION'!U49:W49)</f>
        <v>0.14000000000000012</v>
      </c>
      <c r="L49" s="30">
        <f>SUM('COMPARATIVE VARIATION'!X49:Z49)</f>
        <v>-0.26000000000000023</v>
      </c>
      <c r="M49" s="30">
        <f>SUM('COMPARATIVE VARIATION'!AA49:AC49)</f>
        <v>0.48</v>
      </c>
    </row>
    <row r="50" spans="1:13" hidden="1" x14ac:dyDescent="0.3">
      <c r="A50" s="69"/>
      <c r="B50" s="82"/>
      <c r="C50" s="71"/>
      <c r="D50" s="61">
        <v>48</v>
      </c>
      <c r="E50" s="33" t="s">
        <v>57</v>
      </c>
      <c r="F50" s="30">
        <f>SUM('COMPARATIVE VARIATION'!F50:H50)</f>
        <v>5</v>
      </c>
      <c r="G50" s="30">
        <f>SUM('COMPARATIVE VARIATION'!I50:K50)</f>
        <v>0.25999999999999979</v>
      </c>
      <c r="H50" s="30">
        <f>SUM('COMPARATIVE VARIATION'!L50:N50)</f>
        <v>-8.0000000000000071E-2</v>
      </c>
      <c r="I50" s="30">
        <f>SUM('COMPARATIVE VARIATION'!O50:Q50)</f>
        <v>0.60999999999999988</v>
      </c>
      <c r="J50" s="30">
        <f>SUM('COMPARATIVE VARIATION'!R50:T50)</f>
        <v>0.2200000000000002</v>
      </c>
      <c r="K50" s="30">
        <f>SUM('COMPARATIVE VARIATION'!U50:W50)</f>
        <v>0.29000000000000004</v>
      </c>
      <c r="L50" s="30">
        <f>SUM('COMPARATIVE VARIATION'!X50:Z50)</f>
        <v>0.29000000000000004</v>
      </c>
      <c r="M50" s="30">
        <f>SUM('COMPARATIVE VARIATION'!AA50:AC50)</f>
        <v>0.27</v>
      </c>
    </row>
    <row r="51" spans="1:13" hidden="1" x14ac:dyDescent="0.3">
      <c r="A51" s="69"/>
      <c r="B51" s="82"/>
      <c r="C51" s="71"/>
      <c r="D51" s="61">
        <v>49</v>
      </c>
      <c r="E51" s="33" t="s">
        <v>58</v>
      </c>
      <c r="F51" s="30">
        <f>SUM('COMPARATIVE VARIATION'!F51:H51)</f>
        <v>-8</v>
      </c>
      <c r="G51" s="30">
        <f>SUM('COMPARATIVE VARIATION'!I51:K51)</f>
        <v>0.12999999999999989</v>
      </c>
      <c r="H51" s="30">
        <f>SUM('COMPARATIVE VARIATION'!L51:N51)</f>
        <v>0.13999999999999968</v>
      </c>
      <c r="I51" s="30">
        <f>SUM('COMPARATIVE VARIATION'!O51:Q51)</f>
        <v>0.38999999999999968</v>
      </c>
      <c r="J51" s="30">
        <f>SUM('COMPARATIVE VARIATION'!R51:T51)</f>
        <v>0</v>
      </c>
      <c r="K51" s="30">
        <f>SUM('COMPARATIVE VARIATION'!U51:W51)</f>
        <v>0.22999999999999998</v>
      </c>
      <c r="L51" s="30">
        <f>SUM('COMPARATIVE VARIATION'!X51:Z51)</f>
        <v>0.12999999999999989</v>
      </c>
      <c r="M51" s="30">
        <f>SUM('COMPARATIVE VARIATION'!AA51:AC51)</f>
        <v>-0.10000000000000009</v>
      </c>
    </row>
    <row r="52" spans="1:13" hidden="1" x14ac:dyDescent="0.3">
      <c r="A52" s="69"/>
      <c r="B52" s="82"/>
      <c r="C52" s="71"/>
      <c r="D52" s="61">
        <v>50</v>
      </c>
      <c r="E52" s="33" t="s">
        <v>59</v>
      </c>
      <c r="F52" s="30">
        <f>SUM('COMPARATIVE VARIATION'!F52:H52)</f>
        <v>6</v>
      </c>
      <c r="G52" s="30">
        <f>SUM('COMPARATIVE VARIATION'!I52:K52)</f>
        <v>0.25999999999999979</v>
      </c>
      <c r="H52" s="30">
        <f>SUM('COMPARATIVE VARIATION'!L52:N52)</f>
        <v>0.18999999999999995</v>
      </c>
      <c r="I52" s="30">
        <f>SUM('COMPARATIVE VARIATION'!O52:Q52)</f>
        <v>0.35999999999999988</v>
      </c>
      <c r="J52" s="30">
        <f>SUM('COMPARATIVE VARIATION'!R52:T52)</f>
        <v>0.2799999999999998</v>
      </c>
      <c r="K52" s="30">
        <f>SUM('COMPARATIVE VARIATION'!U52:W52)</f>
        <v>0.32000000000000028</v>
      </c>
      <c r="L52" s="30">
        <f>SUM('COMPARATIVE VARIATION'!X52:Z52)</f>
        <v>0.18000000000000016</v>
      </c>
      <c r="M52" s="30">
        <f>SUM('COMPARATIVE VARIATION'!AA52:AC52)</f>
        <v>0.16999999999999993</v>
      </c>
    </row>
    <row r="53" spans="1:13" hidden="1" x14ac:dyDescent="0.3">
      <c r="A53" s="69"/>
      <c r="B53" s="82"/>
      <c r="C53" s="71"/>
      <c r="D53" s="61">
        <v>51</v>
      </c>
      <c r="E53" s="33" t="s">
        <v>60</v>
      </c>
      <c r="F53" s="30">
        <f>SUM('COMPARATIVE VARIATION'!F53:H53)</f>
        <v>13</v>
      </c>
      <c r="G53" s="30">
        <f>SUM('COMPARATIVE VARIATION'!I53:K53)</f>
        <v>0.29000000000000004</v>
      </c>
      <c r="H53" s="30">
        <f>SUM('COMPARATIVE VARIATION'!L53:N53)</f>
        <v>0.35000000000000009</v>
      </c>
      <c r="I53" s="30">
        <f>SUM('COMPARATIVE VARIATION'!O53:Q53)</f>
        <v>0.18999999999999995</v>
      </c>
      <c r="J53" s="30">
        <f>SUM('COMPARATIVE VARIATION'!R53:T53)</f>
        <v>0.31999999999999984</v>
      </c>
      <c r="K53" s="30">
        <f>SUM('COMPARATIVE VARIATION'!U53:W53)</f>
        <v>0.10999999999999988</v>
      </c>
      <c r="L53" s="30">
        <f>SUM('COMPARATIVE VARIATION'!X53:Z53)</f>
        <v>0.58999999999999986</v>
      </c>
      <c r="M53" s="30">
        <f>SUM('COMPARATIVE VARIATION'!AA53:AC53)</f>
        <v>0.12999999999999989</v>
      </c>
    </row>
    <row r="54" spans="1:13" hidden="1" x14ac:dyDescent="0.3">
      <c r="A54" s="69"/>
      <c r="B54" s="82"/>
      <c r="C54" s="71"/>
      <c r="D54" s="61">
        <v>52</v>
      </c>
      <c r="E54" s="33" t="s">
        <v>61</v>
      </c>
      <c r="F54" s="30">
        <f>SUM('COMPARATIVE VARIATION'!F54:H54)</f>
        <v>-16</v>
      </c>
      <c r="G54" s="30">
        <f>SUM('COMPARATIVE VARIATION'!I54:K54)</f>
        <v>-6.999999999999984E-2</v>
      </c>
      <c r="H54" s="30">
        <f>SUM('COMPARATIVE VARIATION'!L54:N54)</f>
        <v>-0.10999999999999988</v>
      </c>
      <c r="I54" s="30">
        <f>SUM('COMPARATIVE VARIATION'!O54:Q54)</f>
        <v>-0.35999999999999988</v>
      </c>
      <c r="J54" s="30">
        <f>SUM('COMPARATIVE VARIATION'!R54:T54)</f>
        <v>-0.29000000000000004</v>
      </c>
      <c r="K54" s="30">
        <f>SUM('COMPARATIVE VARIATION'!U54:W54)</f>
        <v>0.29000000000000004</v>
      </c>
      <c r="L54" s="30">
        <f>SUM('COMPARATIVE VARIATION'!X54:Z54)</f>
        <v>0.29000000000000004</v>
      </c>
      <c r="M54" s="30">
        <f>SUM('COMPARATIVE VARIATION'!AA54:AC54)</f>
        <v>-0.20000000000000018</v>
      </c>
    </row>
    <row r="55" spans="1:13" x14ac:dyDescent="0.3">
      <c r="A55" s="69">
        <v>43</v>
      </c>
      <c r="B55" s="83">
        <v>75</v>
      </c>
      <c r="C55" s="72">
        <v>59</v>
      </c>
      <c r="D55" s="61">
        <v>53</v>
      </c>
      <c r="E55" s="33" t="s">
        <v>62</v>
      </c>
      <c r="F55" s="30">
        <f>SUM('COMPARATIVE VARIATION'!F55:H55)</f>
        <v>-10</v>
      </c>
      <c r="G55" s="30">
        <f>SUM('COMPARATIVE VARIATION'!I55:K55)</f>
        <v>7.0000000000000284E-2</v>
      </c>
      <c r="H55" s="30">
        <f>SUM('COMPARATIVE VARIATION'!L55:N55)</f>
        <v>0.14000000000000012</v>
      </c>
      <c r="I55" s="30">
        <f>SUM('COMPARATIVE VARIATION'!O55:Q55)</f>
        <v>8.9999999999999858E-2</v>
      </c>
      <c r="J55" s="30">
        <f>SUM('COMPARATIVE VARIATION'!R55:T55)</f>
        <v>-0.17999999999999972</v>
      </c>
      <c r="K55" s="30">
        <f>SUM('COMPARATIVE VARIATION'!U55:W55)</f>
        <v>0.31000000000000005</v>
      </c>
      <c r="L55" s="30">
        <f>SUM('COMPARATIVE VARIATION'!X55:Z55)</f>
        <v>-0.18999999999999995</v>
      </c>
      <c r="M55" s="30">
        <f>SUM('COMPARATIVE VARIATION'!AA55:AC55)</f>
        <v>0.25</v>
      </c>
    </row>
    <row r="56" spans="1:13" hidden="1" x14ac:dyDescent="0.3">
      <c r="A56" s="69"/>
      <c r="B56" s="82"/>
      <c r="C56" s="70"/>
      <c r="D56" s="61">
        <v>54</v>
      </c>
      <c r="E56" s="33" t="s">
        <v>63</v>
      </c>
      <c r="F56" s="30">
        <f>SUM('COMPARATIVE VARIATION'!F56:H56)</f>
        <v>-15</v>
      </c>
      <c r="G56" s="30">
        <f>SUM('COMPARATIVE VARIATION'!I56:K56)</f>
        <v>1.0000000000000231E-2</v>
      </c>
      <c r="H56" s="30">
        <f>SUM('COMPARATIVE VARIATION'!L56:N56)</f>
        <v>3.0000000000000249E-2</v>
      </c>
      <c r="I56" s="30">
        <f>SUM('COMPARATIVE VARIATION'!O56:Q56)</f>
        <v>-2.0000000000000018E-2</v>
      </c>
      <c r="J56" s="30">
        <f>SUM('COMPARATIVE VARIATION'!R56:T56)</f>
        <v>0.12000000000000011</v>
      </c>
      <c r="K56" s="30">
        <f>SUM('COMPARATIVE VARIATION'!U56:W56)</f>
        <v>-0.24000000000000021</v>
      </c>
      <c r="L56" s="30">
        <f>SUM('COMPARATIVE VARIATION'!X56:Z56)</f>
        <v>8.0000000000000071E-2</v>
      </c>
      <c r="M56" s="30">
        <f>SUM('COMPARATIVE VARIATION'!AA56:AC56)</f>
        <v>3.9999999999999591E-2</v>
      </c>
    </row>
    <row r="57" spans="1:13" x14ac:dyDescent="0.3">
      <c r="A57" s="69">
        <v>63</v>
      </c>
      <c r="B57" s="83">
        <v>74</v>
      </c>
      <c r="C57" s="71">
        <v>42</v>
      </c>
      <c r="D57" s="61">
        <v>55</v>
      </c>
      <c r="E57" s="33" t="s">
        <v>64</v>
      </c>
      <c r="F57" s="30">
        <f>SUM('COMPARATIVE VARIATION'!F57:H57)</f>
        <v>8</v>
      </c>
      <c r="G57" s="30">
        <f>SUM('COMPARATIVE VARIATION'!I57:K57)</f>
        <v>0.33999999999999986</v>
      </c>
      <c r="H57" s="30">
        <f>SUM('COMPARATIVE VARIATION'!L57:N57)</f>
        <v>0.5900000000000003</v>
      </c>
      <c r="I57" s="30">
        <f>SUM('COMPARATIVE VARIATION'!O57:Q57)</f>
        <v>0.41999999999999993</v>
      </c>
      <c r="J57" s="30">
        <f>SUM('COMPARATIVE VARIATION'!R57:T57)</f>
        <v>0.29000000000000004</v>
      </c>
      <c r="K57" s="30">
        <f>SUM('COMPARATIVE VARIATION'!U57:W57)</f>
        <v>0.16999999999999993</v>
      </c>
      <c r="L57" s="30">
        <f>SUM('COMPARATIVE VARIATION'!X57:Z57)</f>
        <v>0.64999999999999991</v>
      </c>
      <c r="M57" s="30">
        <f>SUM('COMPARATIVE VARIATION'!AA57:AC57)</f>
        <v>-8.0000000000000071E-2</v>
      </c>
    </row>
    <row r="58" spans="1:13" hidden="1" x14ac:dyDescent="0.3">
      <c r="A58" s="69"/>
      <c r="B58" s="82"/>
      <c r="C58" s="71"/>
      <c r="D58" s="61">
        <v>56</v>
      </c>
      <c r="E58" s="33" t="s">
        <v>65</v>
      </c>
      <c r="F58" s="30">
        <f>SUM('COMPARATIVE VARIATION'!F58:H58)</f>
        <v>-12</v>
      </c>
      <c r="G58" s="30">
        <f>SUM('COMPARATIVE VARIATION'!I58:K58)</f>
        <v>1.9999999999999574E-2</v>
      </c>
      <c r="H58" s="30">
        <f>SUM('COMPARATIVE VARIATION'!L58:N58)</f>
        <v>0.18999999999999995</v>
      </c>
      <c r="I58" s="30">
        <f>SUM('COMPARATIVE VARIATION'!O58:Q58)</f>
        <v>0.33000000000000007</v>
      </c>
      <c r="J58" s="30">
        <f>SUM('COMPARATIVE VARIATION'!R58:T58)</f>
        <v>0.1599999999999997</v>
      </c>
      <c r="K58" s="30">
        <f>SUM('COMPARATIVE VARIATION'!U58:W58)</f>
        <v>-4.0000000000000036E-2</v>
      </c>
      <c r="L58" s="30">
        <f>SUM('COMPARATIVE VARIATION'!X58:Z58)</f>
        <v>-0.16999999999999993</v>
      </c>
      <c r="M58" s="30">
        <f>SUM('COMPARATIVE VARIATION'!AA58:AC58)</f>
        <v>-0.35999999999999988</v>
      </c>
    </row>
    <row r="59" spans="1:13" hidden="1" x14ac:dyDescent="0.3">
      <c r="A59" s="69"/>
      <c r="B59" s="82"/>
      <c r="C59" s="71"/>
      <c r="D59" s="61">
        <v>57</v>
      </c>
      <c r="E59" s="33" t="s">
        <v>66</v>
      </c>
      <c r="F59" s="30">
        <f>SUM('COMPARATIVE VARIATION'!F59:H59)</f>
        <v>8</v>
      </c>
      <c r="G59" s="30">
        <f>SUM('COMPARATIVE VARIATION'!I59:K59)</f>
        <v>0.31000000000000005</v>
      </c>
      <c r="H59" s="30">
        <f>SUM('COMPARATIVE VARIATION'!L59:N59)</f>
        <v>0.35999999999999988</v>
      </c>
      <c r="I59" s="30">
        <f>SUM('COMPARATIVE VARIATION'!O59:Q59)</f>
        <v>0.3400000000000003</v>
      </c>
      <c r="J59" s="30">
        <f>SUM('COMPARATIVE VARIATION'!R59:T59)</f>
        <v>0.56000000000000005</v>
      </c>
      <c r="K59" s="30">
        <f>SUM('COMPARATIVE VARIATION'!U59:W59)</f>
        <v>0.28000000000000025</v>
      </c>
      <c r="L59" s="30">
        <f>SUM('COMPARATIVE VARIATION'!X59:Z59)</f>
        <v>0.35000000000000009</v>
      </c>
      <c r="M59" s="30">
        <f>SUM('COMPARATIVE VARIATION'!AA59:AC59)</f>
        <v>-7.0000000000000284E-2</v>
      </c>
    </row>
    <row r="60" spans="1:13" hidden="1" x14ac:dyDescent="0.3">
      <c r="A60" s="69"/>
      <c r="B60" s="82"/>
      <c r="C60" s="71"/>
      <c r="D60" s="61">
        <v>58</v>
      </c>
      <c r="E60" s="33" t="s">
        <v>67</v>
      </c>
      <c r="F60" s="30">
        <f>SUM('COMPARATIVE VARIATION'!F60:H60)</f>
        <v>-9</v>
      </c>
      <c r="G60" s="30">
        <f>SUM('COMPARATIVE VARIATION'!I60:K60)</f>
        <v>8.0000000000000071E-2</v>
      </c>
      <c r="H60" s="30">
        <f>SUM('COMPARATIVE VARIATION'!L60:N60)</f>
        <v>0.10999999999999988</v>
      </c>
      <c r="I60" s="30">
        <f>SUM('COMPARATIVE VARIATION'!O60:Q60)</f>
        <v>-4.0000000000000036E-2</v>
      </c>
      <c r="J60" s="30">
        <f>SUM('COMPARATIVE VARIATION'!R60:T60)</f>
        <v>8.9999999999999858E-2</v>
      </c>
      <c r="K60" s="30">
        <f>SUM('COMPARATIVE VARIATION'!U60:W60)</f>
        <v>0.14999999999999991</v>
      </c>
      <c r="L60" s="30">
        <f>SUM('COMPARATIVE VARIATION'!X60:Z60)</f>
        <v>8.0000000000000071E-2</v>
      </c>
      <c r="M60" s="30">
        <f>SUM('COMPARATIVE VARIATION'!AA60:AC60)</f>
        <v>6.0000000000000053E-2</v>
      </c>
    </row>
    <row r="61" spans="1:13" x14ac:dyDescent="0.3">
      <c r="A61" s="69">
        <v>48</v>
      </c>
      <c r="B61" s="82">
        <v>60</v>
      </c>
      <c r="C61" s="72">
        <v>62</v>
      </c>
      <c r="D61" s="61">
        <v>59</v>
      </c>
      <c r="E61" s="33" t="s">
        <v>68</v>
      </c>
      <c r="F61" s="30">
        <f>SUM('COMPARATIVE VARIATION'!F61:H61)</f>
        <v>-11</v>
      </c>
      <c r="G61" s="30">
        <f>SUM('COMPARATIVE VARIATION'!I61:K61)</f>
        <v>8.0000000000000071E-2</v>
      </c>
      <c r="H61" s="30">
        <f>SUM('COMPARATIVE VARIATION'!L61:N61)</f>
        <v>-8.0000000000000071E-2</v>
      </c>
      <c r="I61" s="30">
        <f>SUM('COMPARATIVE VARIATION'!O61:Q61)</f>
        <v>2.0000000000000018E-2</v>
      </c>
      <c r="J61" s="30">
        <f>SUM('COMPARATIVE VARIATION'!R61:T61)</f>
        <v>0.8400000000000003</v>
      </c>
      <c r="K61" s="30">
        <f>SUM('COMPARATIVE VARIATION'!U61:W61)</f>
        <v>0.16999999999999993</v>
      </c>
      <c r="L61" s="30">
        <f>SUM('COMPARATIVE VARIATION'!X61:Z61)</f>
        <v>4.0000000000000036E-2</v>
      </c>
      <c r="M61" s="30">
        <f>SUM('COMPARATIVE VARIATION'!AA61:AC61)</f>
        <v>-0.71</v>
      </c>
    </row>
    <row r="62" spans="1:13" hidden="1" x14ac:dyDescent="0.3">
      <c r="A62" s="69"/>
      <c r="B62" s="82"/>
      <c r="C62" s="71"/>
      <c r="D62" s="61">
        <v>60</v>
      </c>
      <c r="E62" s="33" t="s">
        <v>69</v>
      </c>
      <c r="F62" s="30">
        <f>SUM('COMPARATIVE VARIATION'!F62:H62)</f>
        <v>-15</v>
      </c>
      <c r="G62" s="30">
        <f>SUM('COMPARATIVE VARIATION'!I62:K62)</f>
        <v>1.0000000000000231E-2</v>
      </c>
      <c r="H62" s="30">
        <f>SUM('COMPARATIVE VARIATION'!L62:N62)</f>
        <v>-0.10000000000000009</v>
      </c>
      <c r="I62" s="30">
        <f>SUM('COMPARATIVE VARIATION'!O62:Q62)</f>
        <v>2.0000000000000018E-2</v>
      </c>
      <c r="J62" s="30">
        <f>SUM('COMPARATIVE VARIATION'!R62:T62)</f>
        <v>-1.0000000000000231E-2</v>
      </c>
      <c r="K62" s="30">
        <f>SUM('COMPARATIVE VARIATION'!U62:W62)</f>
        <v>-6.999999999999984E-2</v>
      </c>
      <c r="L62" s="30">
        <f>SUM('COMPARATIVE VARIATION'!X62:Z62)</f>
        <v>0.14999999999999991</v>
      </c>
      <c r="M62" s="30">
        <f>SUM('COMPARATIVE VARIATION'!AA62:AC62)</f>
        <v>-9.9999999999997868E-3</v>
      </c>
    </row>
    <row r="63" spans="1:13" x14ac:dyDescent="0.3">
      <c r="A63" s="69">
        <v>73</v>
      </c>
      <c r="B63" s="82">
        <v>102</v>
      </c>
      <c r="C63" s="72">
        <v>66</v>
      </c>
      <c r="D63" s="61">
        <v>61</v>
      </c>
      <c r="E63" s="33" t="s">
        <v>70</v>
      </c>
      <c r="F63" s="30">
        <f>SUM('COMPARATIVE VARIATION'!F63:H63)</f>
        <v>12</v>
      </c>
      <c r="G63" s="30">
        <f>SUM('COMPARATIVE VARIATION'!I63:K63)</f>
        <v>0.43000000000000016</v>
      </c>
      <c r="H63" s="30">
        <f>SUM('COMPARATIVE VARIATION'!L63:N63)</f>
        <v>0.46999999999999975</v>
      </c>
      <c r="I63" s="30">
        <f>SUM('COMPARATIVE VARIATION'!O63:Q63)</f>
        <v>0.29999999999999982</v>
      </c>
      <c r="J63" s="30">
        <f>SUM('COMPARATIVE VARIATION'!R63:T63)</f>
        <v>0.42000000000000037</v>
      </c>
      <c r="K63" s="30">
        <f>SUM('COMPARATIVE VARIATION'!U63:W63)</f>
        <v>0.42999999999999972</v>
      </c>
      <c r="L63" s="30">
        <f>SUM('COMPARATIVE VARIATION'!X63:Z63)</f>
        <v>0.67000000000000037</v>
      </c>
      <c r="M63" s="30">
        <f>SUM('COMPARATIVE VARIATION'!AA63:AC63)</f>
        <v>0.19999999999999973</v>
      </c>
    </row>
    <row r="64" spans="1:13" hidden="1" x14ac:dyDescent="0.3">
      <c r="A64" s="69"/>
      <c r="B64" s="82"/>
      <c r="C64" s="71"/>
      <c r="D64" s="61">
        <v>62</v>
      </c>
      <c r="E64" s="33" t="s">
        <v>71</v>
      </c>
      <c r="F64" s="30">
        <f>SUM('COMPARATIVE VARIATION'!F64:H64)</f>
        <v>35</v>
      </c>
      <c r="G64" s="30">
        <f>SUM('COMPARATIVE VARIATION'!I64:K64)</f>
        <v>0.60000000000000009</v>
      </c>
      <c r="H64" s="30">
        <f>SUM('COMPARATIVE VARIATION'!L64:N64)</f>
        <v>0.77</v>
      </c>
      <c r="I64" s="30">
        <f>SUM('COMPARATIVE VARIATION'!O64:Q64)</f>
        <v>0.85999999999999988</v>
      </c>
      <c r="J64" s="30">
        <f>SUM('COMPARATIVE VARIATION'!R64:T64)</f>
        <v>0.54</v>
      </c>
      <c r="K64" s="30">
        <f>SUM('COMPARATIVE VARIATION'!U64:W64)</f>
        <v>0.61000000000000032</v>
      </c>
      <c r="L64" s="30">
        <f>SUM('COMPARATIVE VARIATION'!X64:Z64)</f>
        <v>0.60999999999999988</v>
      </c>
      <c r="M64" s="30">
        <f>SUM('COMPARATIVE VARIATION'!AA64:AC64)</f>
        <v>0.14000000000000012</v>
      </c>
    </row>
    <row r="65" spans="1:13" x14ac:dyDescent="0.3">
      <c r="A65" s="69" t="s">
        <v>192</v>
      </c>
      <c r="B65" s="82" t="s">
        <v>192</v>
      </c>
      <c r="C65" s="71" t="s">
        <v>192</v>
      </c>
      <c r="D65" s="61">
        <v>63</v>
      </c>
      <c r="E65" s="13" t="s">
        <v>72</v>
      </c>
      <c r="F65" s="30">
        <f>SUM('COMPARATIVE VARIATION'!F65:H65)</f>
        <v>52</v>
      </c>
      <c r="G65" s="30">
        <f>SUM('COMPARATIVE VARIATION'!I65:K65)</f>
        <v>0.68000000000000016</v>
      </c>
      <c r="H65" s="30">
        <f>SUM('COMPARATIVE VARIATION'!L65:N65)</f>
        <v>4.0000000000000036E-2</v>
      </c>
      <c r="I65" s="37">
        <f>SUM('COMPARATIVE VARIATION'!O65:Q65)</f>
        <v>0.54999999999999982</v>
      </c>
      <c r="J65" s="30">
        <f>SUM('COMPARATIVE VARIATION'!R65:T65)</f>
        <v>0.87000000000000011</v>
      </c>
      <c r="K65" s="30">
        <f>SUM('COMPARATIVE VARIATION'!U65:W65)</f>
        <v>0.73</v>
      </c>
      <c r="L65" s="30">
        <f>SUM('COMPARATIVE VARIATION'!X65:Z65)</f>
        <v>0.87000000000000011</v>
      </c>
      <c r="M65" s="30">
        <f>SUM('COMPARATIVE VARIATION'!AA65:AC65)</f>
        <v>1.0099999999999998</v>
      </c>
    </row>
    <row r="66" spans="1:13" hidden="1" x14ac:dyDescent="0.3">
      <c r="A66" s="69"/>
      <c r="B66" s="82"/>
      <c r="C66" s="71"/>
      <c r="D66" s="61">
        <v>64</v>
      </c>
      <c r="E66" s="33" t="s">
        <v>73</v>
      </c>
      <c r="F66" s="30">
        <f>SUM('COMPARATIVE VARIATION'!F66:H66)</f>
        <v>2</v>
      </c>
      <c r="G66" s="30">
        <f>SUM('COMPARATIVE VARIATION'!I66:K66)</f>
        <v>0.29999999999999982</v>
      </c>
      <c r="H66" s="30">
        <f>SUM('COMPARATIVE VARIATION'!L66:N66)</f>
        <v>0.55000000000000027</v>
      </c>
      <c r="I66" s="30">
        <f>SUM('COMPARATIVE VARIATION'!O66:Q66)</f>
        <v>0.20999999999999996</v>
      </c>
      <c r="J66" s="30">
        <f>SUM('COMPARATIVE VARIATION'!R66:T66)</f>
        <v>0.42000000000000037</v>
      </c>
      <c r="K66" s="30">
        <f>SUM('COMPARATIVE VARIATION'!U66:W66)</f>
        <v>0.63000000000000034</v>
      </c>
      <c r="L66" s="30">
        <f>SUM('COMPARATIVE VARIATION'!X66:Z66)</f>
        <v>0.18000000000000016</v>
      </c>
      <c r="M66" s="30">
        <f>SUM('COMPARATIVE VARIATION'!AA66:AC66)</f>
        <v>-0.31000000000000005</v>
      </c>
    </row>
    <row r="67" spans="1:13" hidden="1" x14ac:dyDescent="0.3">
      <c r="A67" s="69"/>
      <c r="B67" s="82"/>
      <c r="C67" s="71"/>
      <c r="D67" s="61">
        <v>65</v>
      </c>
      <c r="E67" s="33" t="s">
        <v>74</v>
      </c>
      <c r="F67" s="30">
        <f>SUM('COMPARATIVE VARIATION'!F67:H67)</f>
        <v>-4</v>
      </c>
      <c r="G67" s="30">
        <f>SUM('COMPARATIVE VARIATION'!I67:K67)</f>
        <v>0.18999999999999995</v>
      </c>
      <c r="H67" s="30">
        <f>SUM('COMPARATIVE VARIATION'!L67:N67)</f>
        <v>8.9999999999999858E-2</v>
      </c>
      <c r="I67" s="30">
        <f>SUM('COMPARATIVE VARIATION'!O67:Q67)</f>
        <v>0.18000000000000016</v>
      </c>
      <c r="J67" s="30">
        <f>SUM('COMPARATIVE VARIATION'!R67:T67)</f>
        <v>0.18999999999999995</v>
      </c>
      <c r="K67" s="30">
        <f>SUM('COMPARATIVE VARIATION'!U67:W67)</f>
        <v>0.10999999999999988</v>
      </c>
      <c r="L67" s="30">
        <f>SUM('COMPARATIVE VARIATION'!X67:Z67)</f>
        <v>0.25999999999999979</v>
      </c>
      <c r="M67" s="30">
        <f>SUM('COMPARATIVE VARIATION'!AA67:AC67)</f>
        <v>0.29000000000000004</v>
      </c>
    </row>
    <row r="68" spans="1:13" hidden="1" x14ac:dyDescent="0.3">
      <c r="A68" s="69"/>
      <c r="B68" s="82"/>
      <c r="C68" s="71"/>
      <c r="D68" s="61">
        <v>66</v>
      </c>
      <c r="E68" s="33" t="s">
        <v>75</v>
      </c>
      <c r="F68" s="30">
        <f>SUM('COMPARATIVE VARIATION'!F68:H68)</f>
        <v>12</v>
      </c>
      <c r="G68" s="30">
        <f>SUM('COMPARATIVE VARIATION'!I68:K68)</f>
        <v>0.16000000000000014</v>
      </c>
      <c r="H68" s="30">
        <f>SUM('COMPARATIVE VARIATION'!L68:N68)</f>
        <v>0.62000000000000011</v>
      </c>
      <c r="I68" s="30">
        <f>SUM('COMPARATIVE VARIATION'!O68:Q68)</f>
        <v>0.3400000000000003</v>
      </c>
      <c r="J68" s="30">
        <f>SUM('COMPARATIVE VARIATION'!R68:T68)</f>
        <v>0.27</v>
      </c>
      <c r="K68" s="30">
        <f>SUM('COMPARATIVE VARIATION'!U68:W68)</f>
        <v>0.22999999999999998</v>
      </c>
      <c r="L68" s="30">
        <f>SUM('COMPARATIVE VARIATION'!X68:Z68)</f>
        <v>-0.16999999999999993</v>
      </c>
      <c r="M68" s="30">
        <f>SUM('COMPARATIVE VARIATION'!AA68:AC68)</f>
        <v>-0.27</v>
      </c>
    </row>
    <row r="69" spans="1:13" hidden="1" x14ac:dyDescent="0.3">
      <c r="A69" s="69"/>
      <c r="B69" s="82"/>
      <c r="C69" s="71"/>
      <c r="D69" s="61">
        <v>67</v>
      </c>
      <c r="E69" s="33" t="s">
        <v>76</v>
      </c>
      <c r="F69" s="30">
        <f>SUM('COMPARATIVE VARIATION'!F69:H69)</f>
        <v>54</v>
      </c>
      <c r="G69" s="30">
        <f>SUM('COMPARATIVE VARIATION'!I69:K69)</f>
        <v>0.44999999999999973</v>
      </c>
      <c r="H69" s="30">
        <f>SUM('COMPARATIVE VARIATION'!L69:N69)</f>
        <v>0.66000000000000014</v>
      </c>
      <c r="I69" s="30">
        <f>SUM('COMPARATIVE VARIATION'!O69:Q69)</f>
        <v>0.38999999999999968</v>
      </c>
      <c r="J69" s="30">
        <f>SUM('COMPARATIVE VARIATION'!R69:T69)</f>
        <v>0.60999999999999988</v>
      </c>
      <c r="K69" s="30">
        <f>SUM('COMPARATIVE VARIATION'!U69:W69)</f>
        <v>0.13000000000000034</v>
      </c>
      <c r="L69" s="30">
        <f>SUM('COMPARATIVE VARIATION'!X69:Z69)</f>
        <v>0.31999999999999984</v>
      </c>
      <c r="M69" s="30">
        <f>SUM('COMPARATIVE VARIATION'!AA69:AC69)</f>
        <v>0.54</v>
      </c>
    </row>
    <row r="70" spans="1:13" hidden="1" x14ac:dyDescent="0.3">
      <c r="A70" s="69"/>
      <c r="B70" s="82"/>
      <c r="C70" s="71"/>
      <c r="D70" s="61">
        <v>68</v>
      </c>
      <c r="E70" s="33" t="s">
        <v>77</v>
      </c>
      <c r="F70" s="30">
        <f>SUM('COMPARATIVE VARIATION'!F70:H70)</f>
        <v>-16</v>
      </c>
      <c r="G70" s="30">
        <f>SUM('COMPARATIVE VARIATION'!I70:K70)</f>
        <v>-2.0000000000000018E-2</v>
      </c>
      <c r="H70" s="30">
        <f>SUM('COMPARATIVE VARIATION'!L70:N70)</f>
        <v>-2.0000000000000018E-2</v>
      </c>
      <c r="I70" s="30">
        <f>SUM('COMPARATIVE VARIATION'!O70:Q70)</f>
        <v>-3.0000000000000249E-2</v>
      </c>
      <c r="J70" s="30">
        <f>SUM('COMPARATIVE VARIATION'!R70:T70)</f>
        <v>-0.12000000000000011</v>
      </c>
      <c r="K70" s="30">
        <f>SUM('COMPARATIVE VARIATION'!U70:W70)</f>
        <v>-6.0000000000000053E-2</v>
      </c>
      <c r="L70" s="30">
        <f>SUM('COMPARATIVE VARIATION'!X70:Z70)</f>
        <v>-0.18000000000000016</v>
      </c>
      <c r="M70" s="30">
        <f>SUM('COMPARATIVE VARIATION'!AA70:AC70)</f>
        <v>0.29000000000000004</v>
      </c>
    </row>
    <row r="71" spans="1:13" ht="28.8" hidden="1" x14ac:dyDescent="0.3">
      <c r="A71" s="69"/>
      <c r="B71" s="82"/>
      <c r="C71" s="71"/>
      <c r="D71" s="61">
        <v>69</v>
      </c>
      <c r="E71" s="33" t="s">
        <v>78</v>
      </c>
      <c r="F71" s="30">
        <f>SUM('COMPARATIVE VARIATION'!F71:H71)</f>
        <v>27</v>
      </c>
      <c r="G71" s="30">
        <f>SUM('COMPARATIVE VARIATION'!I71:K71)</f>
        <v>0.48</v>
      </c>
      <c r="H71" s="30">
        <f>SUM('COMPARATIVE VARIATION'!L71:N71)</f>
        <v>0.25</v>
      </c>
      <c r="I71" s="30">
        <f>SUM('COMPARATIVE VARIATION'!O71:Q71)</f>
        <v>0.42999999999999972</v>
      </c>
      <c r="J71" s="30">
        <f>SUM('COMPARATIVE VARIATION'!R71:T71)</f>
        <v>0.5900000000000003</v>
      </c>
      <c r="K71" s="30">
        <f>SUM('COMPARATIVE VARIATION'!U71:W71)</f>
        <v>0.66000000000000014</v>
      </c>
      <c r="L71" s="30">
        <f>SUM('COMPARATIVE VARIATION'!X71:Z71)</f>
        <v>0.63000000000000034</v>
      </c>
      <c r="M71" s="30">
        <f>SUM('COMPARATIVE VARIATION'!AA71:AC71)</f>
        <v>0.29000000000000004</v>
      </c>
    </row>
    <row r="72" spans="1:13" x14ac:dyDescent="0.3">
      <c r="A72" s="69" t="s">
        <v>192</v>
      </c>
      <c r="B72" s="82" t="s">
        <v>192</v>
      </c>
      <c r="C72" s="71" t="s">
        <v>192</v>
      </c>
      <c r="D72" s="61">
        <v>70</v>
      </c>
      <c r="E72" s="13" t="s">
        <v>79</v>
      </c>
      <c r="F72" s="30">
        <f>SUM('COMPARATIVE VARIATION'!F72:H72)</f>
        <v>48</v>
      </c>
      <c r="G72" s="30">
        <f>SUM('COMPARATIVE VARIATION'!I72:K72)</f>
        <v>0.58999999999999986</v>
      </c>
      <c r="H72" s="30">
        <f>SUM('COMPARATIVE VARIATION'!L72:N72)</f>
        <v>0.5299999999999998</v>
      </c>
      <c r="I72" s="37">
        <f>SUM('COMPARATIVE VARIATION'!O72:Q72)</f>
        <v>0.81</v>
      </c>
      <c r="J72" s="30">
        <f>SUM('COMPARATIVE VARIATION'!R72:T72)</f>
        <v>0.66000000000000014</v>
      </c>
      <c r="K72" s="30">
        <f>SUM('COMPARATIVE VARIATION'!U72:W72)</f>
        <v>0.65000000000000036</v>
      </c>
      <c r="L72" s="30">
        <f>SUM('COMPARATIVE VARIATION'!X72:Z72)</f>
        <v>0.48</v>
      </c>
      <c r="M72" s="30">
        <f>SUM('COMPARATIVE VARIATION'!AA72:AC72)</f>
        <v>0.49000000000000021</v>
      </c>
    </row>
    <row r="73" spans="1:13" x14ac:dyDescent="0.3">
      <c r="A73" s="69">
        <v>59</v>
      </c>
      <c r="B73" s="83">
        <v>67</v>
      </c>
      <c r="C73" s="73">
        <v>60</v>
      </c>
      <c r="D73" s="61">
        <v>71</v>
      </c>
      <c r="E73" s="33" t="s">
        <v>80</v>
      </c>
      <c r="F73" s="30">
        <f>SUM('COMPARATIVE VARIATION'!F73:H73)</f>
        <v>-12</v>
      </c>
      <c r="G73" s="30">
        <f>SUM('COMPARATIVE VARIATION'!I73:K73)</f>
        <v>6.999999999999984E-2</v>
      </c>
      <c r="H73" s="30">
        <f>SUM('COMPARATIVE VARIATION'!L73:N73)</f>
        <v>-0.20999999999999996</v>
      </c>
      <c r="I73" s="30">
        <f>SUM('COMPARATIVE VARIATION'!O73:Q73)</f>
        <v>0.15000000000000036</v>
      </c>
      <c r="J73" s="30">
        <f>SUM('COMPARATIVE VARIATION'!R73:T73)</f>
        <v>2.9999999999999805E-2</v>
      </c>
      <c r="K73" s="30">
        <f>SUM('COMPARATIVE VARIATION'!U73:W73)</f>
        <v>4.9999999999999822E-2</v>
      </c>
      <c r="L73" s="30">
        <f>SUM('COMPARATIVE VARIATION'!X73:Z73)</f>
        <v>0.10999999999999988</v>
      </c>
      <c r="M73" s="30">
        <f>SUM('COMPARATIVE VARIATION'!AA73:AC73)</f>
        <v>0.29999999999999982</v>
      </c>
    </row>
    <row r="74" spans="1:13" hidden="1" x14ac:dyDescent="0.3">
      <c r="A74" s="69"/>
      <c r="B74" s="82"/>
      <c r="C74" s="71"/>
      <c r="D74" s="61">
        <v>72</v>
      </c>
      <c r="E74" s="33" t="s">
        <v>81</v>
      </c>
      <c r="F74" s="30">
        <f>SUM('COMPARATIVE VARIATION'!F74:H74)</f>
        <v>-4</v>
      </c>
      <c r="G74" s="30">
        <f>SUM('COMPARATIVE VARIATION'!I74:K74)</f>
        <v>0.20999999999999996</v>
      </c>
      <c r="H74" s="30">
        <f>SUM('COMPARATIVE VARIATION'!L74:N74)</f>
        <v>0.42999999999999972</v>
      </c>
      <c r="I74" s="30">
        <f>SUM('COMPARATIVE VARIATION'!O74:Q74)</f>
        <v>0.29999999999999982</v>
      </c>
      <c r="J74" s="30">
        <f>SUM('COMPARATIVE VARIATION'!R74:T74)</f>
        <v>0.35999999999999988</v>
      </c>
      <c r="K74" s="30">
        <f>SUM('COMPARATIVE VARIATION'!U74:W74)</f>
        <v>8.0000000000000071E-2</v>
      </c>
      <c r="L74" s="30">
        <f>SUM('COMPARATIVE VARIATION'!X74:Z74)</f>
        <v>0.16000000000000014</v>
      </c>
      <c r="M74" s="30">
        <f>SUM('COMPARATIVE VARIATION'!AA74:AC74)</f>
        <v>-0.14000000000000012</v>
      </c>
    </row>
    <row r="75" spans="1:13" hidden="1" x14ac:dyDescent="0.3">
      <c r="A75" s="69"/>
      <c r="B75" s="82"/>
      <c r="C75" s="71"/>
      <c r="D75" s="61">
        <v>73</v>
      </c>
      <c r="E75" s="33" t="s">
        <v>82</v>
      </c>
      <c r="F75" s="30">
        <f>SUM('COMPARATIVE VARIATION'!F75:H75)</f>
        <v>0</v>
      </c>
      <c r="G75" s="30">
        <f>SUM('COMPARATIVE VARIATION'!I75:K75)</f>
        <v>0</v>
      </c>
      <c r="H75" s="30">
        <f>SUM('COMPARATIVE VARIATION'!L75:N75)</f>
        <v>0.28000000000000025</v>
      </c>
      <c r="I75" s="30">
        <f>SUM('COMPARATIVE VARIATION'!O75:Q75)</f>
        <v>0.26000000000000023</v>
      </c>
      <c r="J75" s="30">
        <f>SUM('COMPARATIVE VARIATION'!R75:T75)</f>
        <v>-0.37999999999999989</v>
      </c>
      <c r="K75" s="30">
        <f>SUM('COMPARATIVE VARIATION'!U75:W75)</f>
        <v>9.9999999999997868E-3</v>
      </c>
      <c r="L75" s="30">
        <f>SUM('COMPARATIVE VARIATION'!X75:Z75)</f>
        <v>6.999999999999984E-2</v>
      </c>
      <c r="M75" s="30">
        <f>SUM('COMPARATIVE VARIATION'!AA75:AC75)</f>
        <v>-9.9999999999999645E-2</v>
      </c>
    </row>
    <row r="76" spans="1:13" hidden="1" x14ac:dyDescent="0.3">
      <c r="A76" s="69"/>
      <c r="B76" s="82"/>
      <c r="C76" s="71"/>
      <c r="D76" s="61">
        <v>74</v>
      </c>
      <c r="E76" s="33" t="s">
        <v>83</v>
      </c>
      <c r="F76" s="30">
        <f>SUM('COMPARATIVE VARIATION'!F76:H76)</f>
        <v>2</v>
      </c>
      <c r="G76" s="30">
        <f>SUM('COMPARATIVE VARIATION'!I76:K76)</f>
        <v>0.29000000000000004</v>
      </c>
      <c r="H76" s="30">
        <f>SUM('COMPARATIVE VARIATION'!L76:N76)</f>
        <v>-0.37000000000000011</v>
      </c>
      <c r="I76" s="30">
        <f>SUM('COMPARATIVE VARIATION'!O76:Q76)</f>
        <v>0.25</v>
      </c>
      <c r="J76" s="30">
        <f>SUM('COMPARATIVE VARIATION'!R76:T76)</f>
        <v>0.35999999999999988</v>
      </c>
      <c r="K76" s="30">
        <f>SUM('COMPARATIVE VARIATION'!U76:W76)</f>
        <v>0.33999999999999986</v>
      </c>
      <c r="L76" s="30">
        <f>SUM('COMPARATIVE VARIATION'!X76:Z76)</f>
        <v>0.4099999999999997</v>
      </c>
      <c r="M76" s="30">
        <f>SUM('COMPARATIVE VARIATION'!AA76:AC76)</f>
        <v>0.66000000000000014</v>
      </c>
    </row>
    <row r="77" spans="1:13" hidden="1" x14ac:dyDescent="0.3">
      <c r="A77" s="69"/>
      <c r="B77" s="82"/>
      <c r="C77" s="71"/>
      <c r="D77" s="61">
        <v>75</v>
      </c>
      <c r="E77" s="33" t="s">
        <v>84</v>
      </c>
      <c r="F77" s="30">
        <f>SUM('COMPARATIVE VARIATION'!F77:H77)</f>
        <v>18</v>
      </c>
      <c r="G77" s="30">
        <f>SUM('COMPARATIVE VARIATION'!I77:K77)</f>
        <v>0.41000000000000014</v>
      </c>
      <c r="H77" s="30">
        <f>SUM('COMPARATIVE VARIATION'!L77:N77)</f>
        <v>0.12000000000000011</v>
      </c>
      <c r="I77" s="30">
        <f>SUM('COMPARATIVE VARIATION'!O77:Q77)</f>
        <v>0.33000000000000007</v>
      </c>
      <c r="J77" s="30">
        <f>SUM('COMPARATIVE VARIATION'!R77:T77)</f>
        <v>0.13999999999999968</v>
      </c>
      <c r="K77" s="30">
        <f>SUM('COMPARATIVE VARIATION'!U77:W77)</f>
        <v>0.32000000000000028</v>
      </c>
      <c r="L77" s="30">
        <f>SUM('COMPARATIVE VARIATION'!X77:Z77)</f>
        <v>0.80000000000000027</v>
      </c>
      <c r="M77" s="30">
        <f>SUM('COMPARATIVE VARIATION'!AA77:AC77)</f>
        <v>0.77</v>
      </c>
    </row>
    <row r="78" spans="1:13" hidden="1" x14ac:dyDescent="0.3">
      <c r="A78" s="69"/>
      <c r="B78" s="82"/>
      <c r="C78" s="71"/>
      <c r="D78" s="61">
        <v>76</v>
      </c>
      <c r="E78" s="33" t="s">
        <v>85</v>
      </c>
      <c r="F78" s="30">
        <f>SUM('COMPARATIVE VARIATION'!F78:H78)</f>
        <v>-7</v>
      </c>
      <c r="G78" s="30">
        <f>SUM('COMPARATIVE VARIATION'!I78:K78)</f>
        <v>0.18999999999999995</v>
      </c>
      <c r="H78" s="30">
        <f>SUM('COMPARATIVE VARIATION'!L78:N78)</f>
        <v>2.0000000000000018E-2</v>
      </c>
      <c r="I78" s="30">
        <f>SUM('COMPARATIVE VARIATION'!O78:Q78)</f>
        <v>0.10000000000000009</v>
      </c>
      <c r="J78" s="30">
        <f>SUM('COMPARATIVE VARIATION'!R78:T78)</f>
        <v>0.25</v>
      </c>
      <c r="K78" s="30">
        <f>SUM('COMPARATIVE VARIATION'!U78:W78)</f>
        <v>0.16999999999999993</v>
      </c>
      <c r="L78" s="30">
        <f>SUM('COMPARATIVE VARIATION'!X78:Z78)</f>
        <v>0.37999999999999989</v>
      </c>
      <c r="M78" s="30">
        <f>SUM('COMPARATIVE VARIATION'!AA78:AC78)</f>
        <v>0.15000000000000036</v>
      </c>
    </row>
    <row r="79" spans="1:13" hidden="1" x14ac:dyDescent="0.3">
      <c r="A79" s="69"/>
      <c r="B79" s="82"/>
      <c r="C79" s="71"/>
      <c r="D79" s="61">
        <v>77</v>
      </c>
      <c r="E79" s="33" t="s">
        <v>86</v>
      </c>
      <c r="F79" s="30">
        <f>SUM('COMPARATIVE VARIATION'!F79:H79)</f>
        <v>-2</v>
      </c>
      <c r="G79" s="30">
        <f>SUM('COMPARATIVE VARIATION'!I79:K79)</f>
        <v>0.27</v>
      </c>
      <c r="H79" s="30">
        <f>SUM('COMPARATIVE VARIATION'!L79:N79)</f>
        <v>0.48</v>
      </c>
      <c r="I79" s="30">
        <f>SUM('COMPARATIVE VARIATION'!O79:Q79)</f>
        <v>0.41000000000000014</v>
      </c>
      <c r="J79" s="30">
        <f>SUM('COMPARATIVE VARIATION'!R79:T79)</f>
        <v>0.25</v>
      </c>
      <c r="K79" s="30">
        <f>SUM('COMPARATIVE VARIATION'!U79:W79)</f>
        <v>0.18000000000000016</v>
      </c>
      <c r="L79" s="30">
        <f>SUM('COMPARATIVE VARIATION'!X79:Z79)</f>
        <v>0.25</v>
      </c>
      <c r="M79" s="30">
        <f>SUM('COMPARATIVE VARIATION'!AA79:AC79)</f>
        <v>1.0000000000000231E-2</v>
      </c>
    </row>
    <row r="80" spans="1:13" x14ac:dyDescent="0.3">
      <c r="A80" s="69">
        <v>71</v>
      </c>
      <c r="B80" s="83">
        <v>76</v>
      </c>
      <c r="C80" s="71">
        <v>59</v>
      </c>
      <c r="D80" s="61">
        <v>78</v>
      </c>
      <c r="E80" s="33" t="s">
        <v>87</v>
      </c>
      <c r="F80" s="30">
        <f>SUM('COMPARATIVE VARIATION'!F80:H80)</f>
        <v>-7</v>
      </c>
      <c r="G80" s="30">
        <f>SUM('COMPARATIVE VARIATION'!I80:K80)</f>
        <v>0.20999999999999996</v>
      </c>
      <c r="H80" s="30">
        <f>SUM('COMPARATIVE VARIATION'!L80:N80)</f>
        <v>0.29000000000000004</v>
      </c>
      <c r="I80" s="30">
        <f>SUM('COMPARATIVE VARIATION'!O80:Q80)</f>
        <v>-1.0000000000000231E-2</v>
      </c>
      <c r="J80" s="30">
        <f>SUM('COMPARATIVE VARIATION'!R80:T80)</f>
        <v>0.54</v>
      </c>
      <c r="K80" s="30">
        <f>SUM('COMPARATIVE VARIATION'!U80:W80)</f>
        <v>0.13999999999999968</v>
      </c>
      <c r="L80" s="30">
        <f>SUM('COMPARATIVE VARIATION'!X80:Z80)</f>
        <v>0.2200000000000002</v>
      </c>
      <c r="M80" s="30">
        <f>SUM('COMPARATIVE VARIATION'!AA80:AC80)</f>
        <v>-9.9999999999997868E-3</v>
      </c>
    </row>
    <row r="81" spans="1:13" hidden="1" x14ac:dyDescent="0.3">
      <c r="A81" s="69"/>
      <c r="B81" s="82"/>
      <c r="C81" s="71"/>
      <c r="D81" s="61">
        <v>79</v>
      </c>
      <c r="E81" s="33" t="s">
        <v>88</v>
      </c>
      <c r="F81" s="30">
        <f>SUM('COMPARATIVE VARIATION'!F81:H81)</f>
        <v>23</v>
      </c>
      <c r="G81" s="30">
        <f>SUM('COMPARATIVE VARIATION'!I81:K81)</f>
        <v>0.39999999999999991</v>
      </c>
      <c r="H81" s="30">
        <f>SUM('COMPARATIVE VARIATION'!L81:N81)</f>
        <v>0.10999999999999988</v>
      </c>
      <c r="I81" s="30">
        <f>SUM('COMPARATIVE VARIATION'!O81:Q81)</f>
        <v>0.18999999999999995</v>
      </c>
      <c r="J81" s="30">
        <f>SUM('COMPARATIVE VARIATION'!R81:T81)</f>
        <v>0.75</v>
      </c>
      <c r="K81" s="30">
        <f>SUM('COMPARATIVE VARIATION'!U81:W81)</f>
        <v>0.24000000000000021</v>
      </c>
      <c r="L81" s="30">
        <f>SUM('COMPARATIVE VARIATION'!X81:Z81)</f>
        <v>0.9700000000000002</v>
      </c>
      <c r="M81" s="30">
        <f>SUM('COMPARATIVE VARIATION'!AA81:AC81)</f>
        <v>6.0000000000000053E-2</v>
      </c>
    </row>
    <row r="82" spans="1:13" x14ac:dyDescent="0.3">
      <c r="A82" s="69" t="s">
        <v>192</v>
      </c>
      <c r="B82" s="82" t="s">
        <v>192</v>
      </c>
      <c r="C82" s="71" t="s">
        <v>192</v>
      </c>
      <c r="D82" s="61">
        <v>80</v>
      </c>
      <c r="E82" s="13" t="s">
        <v>89</v>
      </c>
      <c r="F82" s="30">
        <f>SUM('COMPARATIVE VARIATION'!F82:H82)</f>
        <v>68</v>
      </c>
      <c r="G82" s="30">
        <f>SUM('COMPARATIVE VARIATION'!I82:K82)</f>
        <v>0.98999999999999977</v>
      </c>
      <c r="H82" s="30">
        <f>SUM('COMPARATIVE VARIATION'!L82:N82)</f>
        <v>0.7</v>
      </c>
      <c r="I82" s="37">
        <f>SUM('COMPARATIVE VARIATION'!O82:Q82)</f>
        <v>0.78999999999999981</v>
      </c>
      <c r="J82" s="30">
        <f>SUM('COMPARATIVE VARIATION'!R82:T82)</f>
        <v>1.1099999999999999</v>
      </c>
      <c r="K82" s="30">
        <f>SUM('COMPARATIVE VARIATION'!U82:W82)</f>
        <v>0.9700000000000002</v>
      </c>
      <c r="L82" s="30">
        <f>SUM('COMPARATIVE VARIATION'!X82:Z82)</f>
        <v>1.3399999999999999</v>
      </c>
      <c r="M82" s="30">
        <f>SUM('COMPARATIVE VARIATION'!AA82:AC82)</f>
        <v>0.96</v>
      </c>
    </row>
    <row r="83" spans="1:13" ht="28.8" hidden="1" x14ac:dyDescent="0.3">
      <c r="A83" s="69"/>
      <c r="B83" s="82"/>
      <c r="C83" s="71"/>
      <c r="D83" s="61">
        <v>81</v>
      </c>
      <c r="E83" s="33" t="s">
        <v>90</v>
      </c>
      <c r="F83" s="30">
        <f>SUM('COMPARATIVE VARIATION'!F83:H83)</f>
        <v>7</v>
      </c>
      <c r="G83" s="30">
        <f>SUM('COMPARATIVE VARIATION'!I83:K83)</f>
        <v>0.29000000000000004</v>
      </c>
      <c r="H83" s="30">
        <f>SUM('COMPARATIVE VARIATION'!L83:N83)</f>
        <v>9.0000000000000302E-2</v>
      </c>
      <c r="I83" s="30">
        <f>SUM('COMPARATIVE VARIATION'!O83:Q83)</f>
        <v>0.29000000000000004</v>
      </c>
      <c r="J83" s="30">
        <f>SUM('COMPARATIVE VARIATION'!R83:T83)</f>
        <v>0.2799999999999998</v>
      </c>
      <c r="K83" s="30">
        <f>SUM('COMPARATIVE VARIATION'!U83:W83)</f>
        <v>0.35999999999999988</v>
      </c>
      <c r="L83" s="30">
        <f>SUM('COMPARATIVE VARIATION'!X83:Z83)</f>
        <v>0.25999999999999979</v>
      </c>
      <c r="M83" s="30">
        <f>SUM('COMPARATIVE VARIATION'!AA83:AC83)</f>
        <v>0.43999999999999995</v>
      </c>
    </row>
    <row r="84" spans="1:13" hidden="1" x14ac:dyDescent="0.3">
      <c r="A84" s="69"/>
      <c r="B84" s="82"/>
      <c r="C84" s="71"/>
      <c r="D84" s="61">
        <v>82</v>
      </c>
      <c r="E84" s="33" t="s">
        <v>91</v>
      </c>
      <c r="F84" s="30">
        <f>SUM('COMPARATIVE VARIATION'!F84:H84)</f>
        <v>43</v>
      </c>
      <c r="G84" s="30">
        <f>SUM('COMPARATIVE VARIATION'!I84:K84)</f>
        <v>0.35000000000000009</v>
      </c>
      <c r="H84" s="30">
        <f>SUM('COMPARATIVE VARIATION'!L84:N84)</f>
        <v>0.70000000000000018</v>
      </c>
      <c r="I84" s="30">
        <f>SUM('COMPARATIVE VARIATION'!O84:Q84)</f>
        <v>0.39999999999999991</v>
      </c>
      <c r="J84" s="30">
        <f>SUM('COMPARATIVE VARIATION'!R84:T84)</f>
        <v>0.5</v>
      </c>
      <c r="K84" s="30">
        <f>SUM('COMPARATIVE VARIATION'!U84:W84)</f>
        <v>0.5</v>
      </c>
      <c r="L84" s="30">
        <f>SUM('COMPARATIVE VARIATION'!X84:Z84)</f>
        <v>0.28000000000000025</v>
      </c>
      <c r="M84" s="30">
        <f>SUM('COMPARATIVE VARIATION'!AA84:AC84)</f>
        <v>-0.32000000000000028</v>
      </c>
    </row>
    <row r="85" spans="1:13" x14ac:dyDescent="0.3">
      <c r="A85" s="74">
        <v>81</v>
      </c>
      <c r="B85" s="82">
        <v>129</v>
      </c>
      <c r="C85" s="71">
        <v>101</v>
      </c>
      <c r="D85" s="61">
        <v>83</v>
      </c>
      <c r="E85" s="33" t="s">
        <v>92</v>
      </c>
      <c r="F85" s="30">
        <f>SUM('COMPARATIVE VARIATION'!F85:H85)</f>
        <v>-2</v>
      </c>
      <c r="G85" s="30">
        <f>SUM('COMPARATIVE VARIATION'!I85:K85)</f>
        <v>0.24000000000000021</v>
      </c>
      <c r="H85" s="30">
        <f>SUM('COMPARATIVE VARIATION'!L85:N85)</f>
        <v>0.48</v>
      </c>
      <c r="I85" s="30">
        <f>SUM('COMPARATIVE VARIATION'!O85:Q85)</f>
        <v>0.28000000000000025</v>
      </c>
      <c r="J85" s="30">
        <f>SUM('COMPARATIVE VARIATION'!R85:T85)</f>
        <v>0.35999999999999988</v>
      </c>
      <c r="K85" s="30">
        <f>SUM('COMPARATIVE VARIATION'!U85:W85)</f>
        <v>0.19999999999999973</v>
      </c>
      <c r="L85" s="30">
        <f>SUM('COMPARATIVE VARIATION'!X85:Z85)</f>
        <v>0.39000000000000012</v>
      </c>
      <c r="M85" s="30">
        <f>SUM('COMPARATIVE VARIATION'!AA85:AC85)</f>
        <v>-0.29999999999999982</v>
      </c>
    </row>
    <row r="86" spans="1:13" ht="28.8" hidden="1" x14ac:dyDescent="0.3">
      <c r="A86" s="69"/>
      <c r="B86" s="82"/>
      <c r="C86" s="71"/>
      <c r="D86" s="61">
        <v>84</v>
      </c>
      <c r="E86" s="33" t="s">
        <v>93</v>
      </c>
      <c r="F86" s="30">
        <f>SUM('COMPARATIVE VARIATION'!F86:H86)</f>
        <v>30</v>
      </c>
      <c r="G86" s="30">
        <f>SUM('COMPARATIVE VARIATION'!I86:K86)</f>
        <v>0.25</v>
      </c>
      <c r="H86" s="30">
        <f>SUM('COMPARATIVE VARIATION'!L86:N86)</f>
        <v>8.9999999999999858E-2</v>
      </c>
      <c r="I86" s="30">
        <f>SUM('COMPARATIVE VARIATION'!O86:Q86)</f>
        <v>0.34999999999999964</v>
      </c>
      <c r="J86" s="30">
        <f>SUM('COMPARATIVE VARIATION'!R86:T86)</f>
        <v>0.62000000000000011</v>
      </c>
      <c r="K86" s="30">
        <f>SUM('COMPARATIVE VARIATION'!U86:W86)</f>
        <v>8.0000000000000071E-2</v>
      </c>
      <c r="L86" s="30">
        <f>SUM('COMPARATIVE VARIATION'!X86:Z86)</f>
        <v>0.35000000000000009</v>
      </c>
      <c r="M86" s="30">
        <f>SUM('COMPARATIVE VARIATION'!AA86:AC86)</f>
        <v>-9.9999999999997868E-3</v>
      </c>
    </row>
    <row r="87" spans="1:13" hidden="1" x14ac:dyDescent="0.3">
      <c r="A87" s="69"/>
      <c r="B87" s="82"/>
      <c r="C87" s="71"/>
      <c r="D87" s="61">
        <v>85</v>
      </c>
      <c r="E87" s="33" t="s">
        <v>94</v>
      </c>
      <c r="F87" s="30">
        <f>SUM('COMPARATIVE VARIATION'!F87:H87)</f>
        <v>13</v>
      </c>
      <c r="G87" s="30">
        <f>SUM('COMPARATIVE VARIATION'!I87:K87)</f>
        <v>0.35999999999999988</v>
      </c>
      <c r="H87" s="30">
        <f>SUM('COMPARATIVE VARIATION'!L87:N87)</f>
        <v>0.12000000000000011</v>
      </c>
      <c r="I87" s="30">
        <f>SUM('COMPARATIVE VARIATION'!O87:Q87)</f>
        <v>0.38999999999999968</v>
      </c>
      <c r="J87" s="30">
        <f>SUM('COMPARATIVE VARIATION'!R87:T87)</f>
        <v>2.9999999999999805E-2</v>
      </c>
      <c r="K87" s="30">
        <f>SUM('COMPARATIVE VARIATION'!U87:W87)</f>
        <v>0.49000000000000021</v>
      </c>
      <c r="L87" s="30">
        <f>SUM('COMPARATIVE VARIATION'!X87:Z87)</f>
        <v>0.89000000000000012</v>
      </c>
      <c r="M87" s="30">
        <f>SUM('COMPARATIVE VARIATION'!AA87:AC87)</f>
        <v>0.2200000000000002</v>
      </c>
    </row>
    <row r="88" spans="1:13" x14ac:dyDescent="0.3">
      <c r="A88" s="69">
        <v>70</v>
      </c>
      <c r="B88" s="83">
        <v>71</v>
      </c>
      <c r="C88" s="71">
        <v>79</v>
      </c>
      <c r="D88" s="61">
        <v>86</v>
      </c>
      <c r="E88" s="33" t="s">
        <v>95</v>
      </c>
      <c r="F88" s="30">
        <f>SUM('COMPARATIVE VARIATION'!F88:H88)</f>
        <v>-16</v>
      </c>
      <c r="G88" s="30">
        <f>SUM('COMPARATIVE VARIATION'!I88:K88)</f>
        <v>0.10999999999999988</v>
      </c>
      <c r="H88" s="30">
        <f>SUM('COMPARATIVE VARIATION'!L88:N88)</f>
        <v>0.24000000000000021</v>
      </c>
      <c r="I88" s="30">
        <f>SUM('COMPARATIVE VARIATION'!O88:Q88)</f>
        <v>0.14000000000000012</v>
      </c>
      <c r="J88" s="30">
        <f>SUM('COMPARATIVE VARIATION'!R88:T88)</f>
        <v>0.14999999999999991</v>
      </c>
      <c r="K88" s="30">
        <f>SUM('COMPARATIVE VARIATION'!U88:W88)</f>
        <v>-3.0000000000000249E-2</v>
      </c>
      <c r="L88" s="30">
        <f>SUM('COMPARATIVE VARIATION'!X88:Z88)</f>
        <v>0.21999999999999975</v>
      </c>
      <c r="M88" s="30">
        <f>SUM('COMPARATIVE VARIATION'!AA88:AC88)</f>
        <v>-8.9999999999999858E-2</v>
      </c>
    </row>
    <row r="89" spans="1:13" hidden="1" x14ac:dyDescent="0.3">
      <c r="A89" s="69"/>
      <c r="B89" s="82"/>
      <c r="C89" s="71"/>
      <c r="D89" s="61">
        <v>87</v>
      </c>
      <c r="E89" s="33" t="s">
        <v>96</v>
      </c>
      <c r="F89" s="30">
        <f>SUM('COMPARATIVE VARIATION'!F89:H89)</f>
        <v>-15</v>
      </c>
      <c r="G89" s="30">
        <f>SUM('COMPARATIVE VARIATION'!I89:K89)</f>
        <v>0.15000000000000036</v>
      </c>
      <c r="H89" s="30">
        <f>SUM('COMPARATIVE VARIATION'!L89:N89)</f>
        <v>-0.10000000000000009</v>
      </c>
      <c r="I89" s="30">
        <f>SUM('COMPARATIVE VARIATION'!O89:Q89)</f>
        <v>0</v>
      </c>
      <c r="J89" s="30">
        <f>SUM('COMPARATIVE VARIATION'!R89:T89)</f>
        <v>0.10000000000000009</v>
      </c>
      <c r="K89" s="30">
        <f>SUM('COMPARATIVE VARIATION'!U89:W89)</f>
        <v>0.42999999999999972</v>
      </c>
      <c r="L89" s="30">
        <f>SUM('COMPARATIVE VARIATION'!X89:Z89)</f>
        <v>0.26000000000000023</v>
      </c>
      <c r="M89" s="30">
        <f>SUM('COMPARATIVE VARIATION'!AA89:AC89)</f>
        <v>0.14999999999999991</v>
      </c>
    </row>
    <row r="90" spans="1:13" hidden="1" x14ac:dyDescent="0.3">
      <c r="A90" s="69"/>
      <c r="B90" s="82"/>
      <c r="C90" s="71"/>
      <c r="D90" s="61">
        <v>88</v>
      </c>
      <c r="E90" s="33" t="s">
        <v>97</v>
      </c>
      <c r="F90" s="30">
        <f>SUM('COMPARATIVE VARIATION'!F90:H90)</f>
        <v>45</v>
      </c>
      <c r="G90" s="30">
        <f>SUM('COMPARATIVE VARIATION'!I90:K90)</f>
        <v>0.58000000000000007</v>
      </c>
      <c r="H90" s="30">
        <f>SUM('COMPARATIVE VARIATION'!L90:N90)</f>
        <v>0.42000000000000015</v>
      </c>
      <c r="I90" s="30">
        <f>SUM('COMPARATIVE VARIATION'!O90:Q90)</f>
        <v>0.5199999999999998</v>
      </c>
      <c r="J90" s="30">
        <f>SUM('COMPARATIVE VARIATION'!R90:T90)</f>
        <v>0.58000000000000007</v>
      </c>
      <c r="K90" s="30">
        <f>SUM('COMPARATIVE VARIATION'!U90:W90)</f>
        <v>0.67000000000000037</v>
      </c>
      <c r="L90" s="30">
        <f>SUM('COMPARATIVE VARIATION'!X90:Z90)</f>
        <v>0.64000000000000012</v>
      </c>
      <c r="M90" s="30">
        <f>SUM('COMPARATIVE VARIATION'!AA90:AC90)</f>
        <v>0.5900000000000003</v>
      </c>
    </row>
    <row r="91" spans="1:13" hidden="1" x14ac:dyDescent="0.3">
      <c r="A91" s="69"/>
      <c r="B91" s="82"/>
      <c r="C91" s="71"/>
      <c r="D91" s="61">
        <v>89</v>
      </c>
      <c r="E91" s="33" t="s">
        <v>98</v>
      </c>
      <c r="F91" s="30">
        <f>SUM('COMPARATIVE VARIATION'!F91:H91)</f>
        <v>3</v>
      </c>
      <c r="G91" s="30">
        <f>SUM('COMPARATIVE VARIATION'!I91:K91)</f>
        <v>0.30000000000000027</v>
      </c>
      <c r="H91" s="30">
        <f>SUM('COMPARATIVE VARIATION'!L91:N91)</f>
        <v>0.31000000000000005</v>
      </c>
      <c r="I91" s="30">
        <f>SUM('COMPARATIVE VARIATION'!O91:Q91)</f>
        <v>0.10000000000000009</v>
      </c>
      <c r="J91" s="30">
        <f>SUM('COMPARATIVE VARIATION'!R91:T91)</f>
        <v>0.25</v>
      </c>
      <c r="K91" s="30">
        <f>SUM('COMPARATIVE VARIATION'!U91:W91)</f>
        <v>0.45999999999999996</v>
      </c>
      <c r="L91" s="30">
        <f>SUM('COMPARATIVE VARIATION'!X91:Z91)</f>
        <v>0.17999999999999972</v>
      </c>
      <c r="M91" s="30">
        <f>SUM('COMPARATIVE VARIATION'!AA91:AC91)</f>
        <v>0.43000000000000016</v>
      </c>
    </row>
    <row r="92" spans="1:13" ht="28.8" hidden="1" x14ac:dyDescent="0.3">
      <c r="A92" s="69"/>
      <c r="B92" s="82"/>
      <c r="C92" s="71"/>
      <c r="D92" s="61">
        <v>90</v>
      </c>
      <c r="E92" s="33" t="s">
        <v>99</v>
      </c>
      <c r="F92" s="30">
        <f>SUM('COMPARATIVE VARIATION'!F92:H92)</f>
        <v>9</v>
      </c>
      <c r="G92" s="30">
        <f>SUM('COMPARATIVE VARIATION'!I92:K92)</f>
        <v>0.31999999999999984</v>
      </c>
      <c r="H92" s="30">
        <f>SUM('COMPARATIVE VARIATION'!L92:N92)</f>
        <v>0.26000000000000023</v>
      </c>
      <c r="I92" s="30">
        <f>SUM('COMPARATIVE VARIATION'!O92:Q92)</f>
        <v>0.35999999999999988</v>
      </c>
      <c r="J92" s="30">
        <f>SUM('COMPARATIVE VARIATION'!R92:T92)</f>
        <v>0.16000000000000014</v>
      </c>
      <c r="K92" s="30">
        <f>SUM('COMPARATIVE VARIATION'!U92:W92)</f>
        <v>0.28000000000000025</v>
      </c>
      <c r="L92" s="30">
        <f>SUM('COMPARATIVE VARIATION'!X92:Z92)</f>
        <v>0.68000000000000016</v>
      </c>
      <c r="M92" s="30">
        <f>SUM('COMPARATIVE VARIATION'!AA92:AC92)</f>
        <v>0.20000000000000018</v>
      </c>
    </row>
    <row r="93" spans="1:13" ht="15" thickBot="1" x14ac:dyDescent="0.35">
      <c r="A93" s="74">
        <v>79</v>
      </c>
      <c r="B93" s="83">
        <v>77</v>
      </c>
      <c r="C93" s="71">
        <v>56</v>
      </c>
      <c r="D93" s="62">
        <v>91</v>
      </c>
      <c r="E93" s="34" t="s">
        <v>100</v>
      </c>
      <c r="F93" s="39">
        <f>SUM('COMPARATIVE VARIATION'!F93:H93)</f>
        <v>-12</v>
      </c>
      <c r="G93" s="39">
        <f>SUM('COMPARATIVE VARIATION'!I93:K93)</f>
        <v>0.17000000000000037</v>
      </c>
      <c r="H93" s="39">
        <f>SUM('COMPARATIVE VARIATION'!L93:N93)</f>
        <v>0.10000000000000009</v>
      </c>
      <c r="I93" s="39">
        <f>SUM('COMPARATIVE VARIATION'!O93:Q93)</f>
        <v>0.12999999999999989</v>
      </c>
      <c r="J93" s="39">
        <f>SUM('COMPARATIVE VARIATION'!R93:T93)</f>
        <v>0.24000000000000021</v>
      </c>
      <c r="K93" s="39">
        <f>SUM('COMPARATIVE VARIATION'!U93:W93)</f>
        <v>0.12999999999999989</v>
      </c>
      <c r="L93" s="39">
        <f>SUM('COMPARATIVE VARIATION'!X93:Z93)</f>
        <v>0.32000000000000028</v>
      </c>
      <c r="M93" s="39">
        <f>SUM('COMPARATIVE VARIATION'!AA93:AC93)</f>
        <v>6.0000000000000053E-2</v>
      </c>
    </row>
    <row r="94" spans="1:13" x14ac:dyDescent="0.3">
      <c r="A94" s="75">
        <v>131</v>
      </c>
      <c r="B94" s="84">
        <v>111</v>
      </c>
      <c r="C94" s="76">
        <v>100</v>
      </c>
      <c r="D94" s="63">
        <v>92</v>
      </c>
      <c r="E94" s="54" t="s">
        <v>101</v>
      </c>
      <c r="F94" s="46">
        <f>SUM('COMPARATIVE VARIATION'!F94:H94)</f>
        <v>39</v>
      </c>
      <c r="G94" s="46">
        <f>SUM('COMPARATIVE VARIATION'!I94:K94)</f>
        <v>0.5299999999999998</v>
      </c>
      <c r="H94" s="46">
        <f>SUM('COMPARATIVE VARIATION'!L94:N94)</f>
        <v>0.52</v>
      </c>
      <c r="I94" s="47">
        <f>SUM('COMPARATIVE VARIATION'!O94:Q94)</f>
        <v>0.59999999999999987</v>
      </c>
      <c r="J94" s="46">
        <f>SUM('COMPARATIVE VARIATION'!R94:T94)</f>
        <v>0.75</v>
      </c>
      <c r="K94" s="46">
        <f>SUM('COMPARATIVE VARIATION'!U94:W94)</f>
        <v>0.64000000000000012</v>
      </c>
      <c r="L94" s="46">
        <f>SUM('COMPARATIVE VARIATION'!X94:Z94)</f>
        <v>0.2799999999999998</v>
      </c>
      <c r="M94" s="48">
        <f>SUM('COMPARATIVE VARIATION'!AA94:AC94)</f>
        <v>0.37999999999999989</v>
      </c>
    </row>
    <row r="95" spans="1:13" x14ac:dyDescent="0.3">
      <c r="A95" s="69">
        <v>126</v>
      </c>
      <c r="B95" s="82">
        <v>152</v>
      </c>
      <c r="C95" s="71">
        <v>89</v>
      </c>
      <c r="D95" s="64">
        <v>93</v>
      </c>
      <c r="E95" s="55" t="s">
        <v>102</v>
      </c>
      <c r="F95" s="30">
        <f>SUM('COMPARATIVE VARIATION'!F95:H95)</f>
        <v>33</v>
      </c>
      <c r="G95" s="30">
        <f>SUM('COMPARATIVE VARIATION'!I95:K95)</f>
        <v>0.5</v>
      </c>
      <c r="H95" s="30">
        <f>SUM('COMPARATIVE VARIATION'!L95:N95)</f>
        <v>0.12999999999999989</v>
      </c>
      <c r="I95" s="30">
        <f>SUM('COMPARATIVE VARIATION'!O95:Q95)</f>
        <v>0.56999999999999984</v>
      </c>
      <c r="J95" s="30">
        <f>SUM('COMPARATIVE VARIATION'!R95:T95)</f>
        <v>0.56000000000000005</v>
      </c>
      <c r="K95" s="30">
        <f>SUM('COMPARATIVE VARIATION'!U95:W95)</f>
        <v>0.85999999999999988</v>
      </c>
      <c r="L95" s="30">
        <f>SUM('COMPARATIVE VARIATION'!X95:Z95)</f>
        <v>0.73</v>
      </c>
      <c r="M95" s="49">
        <f>SUM('COMPARATIVE VARIATION'!AA95:AC95)</f>
        <v>0.14999999999999991</v>
      </c>
    </row>
    <row r="96" spans="1:13" x14ac:dyDescent="0.3">
      <c r="A96" s="69">
        <v>106</v>
      </c>
      <c r="B96" s="82">
        <v>104</v>
      </c>
      <c r="C96" s="71">
        <v>132</v>
      </c>
      <c r="D96" s="64">
        <v>94</v>
      </c>
      <c r="E96" s="56" t="s">
        <v>103</v>
      </c>
      <c r="F96" s="30">
        <f>SUM('COMPARATIVE VARIATION'!F96:H96)</f>
        <v>12</v>
      </c>
      <c r="G96" s="30">
        <f>SUM('COMPARATIVE VARIATION'!I96:K96)</f>
        <v>0.33999999999999986</v>
      </c>
      <c r="H96" s="30">
        <f>SUM('COMPARATIVE VARIATION'!L96:N96)</f>
        <v>0.31999999999999984</v>
      </c>
      <c r="I96" s="37">
        <f>SUM('COMPARATIVE VARIATION'!O96:Q96)</f>
        <v>0.60999999999999988</v>
      </c>
      <c r="J96" s="30">
        <f>SUM('COMPARATIVE VARIATION'!R96:T96)</f>
        <v>0.78000000000000025</v>
      </c>
      <c r="K96" s="30">
        <f>SUM('COMPARATIVE VARIATION'!U96:W96)</f>
        <v>0.22999999999999998</v>
      </c>
      <c r="L96" s="30">
        <f>SUM('COMPARATIVE VARIATION'!X96:Z96)</f>
        <v>-0.14999999999999991</v>
      </c>
      <c r="M96" s="49">
        <f>SUM('COMPARATIVE VARIATION'!AA96:AC96)</f>
        <v>0.16000000000000014</v>
      </c>
    </row>
    <row r="97" spans="1:13" x14ac:dyDescent="0.3">
      <c r="A97" s="69">
        <v>122</v>
      </c>
      <c r="B97" s="82">
        <v>107</v>
      </c>
      <c r="C97" s="71">
        <v>0</v>
      </c>
      <c r="D97" s="64">
        <v>95</v>
      </c>
      <c r="E97" s="55" t="s">
        <v>104</v>
      </c>
      <c r="F97" s="30">
        <f>SUM('COMPARATIVE VARIATION'!F97:H97)</f>
        <v>15</v>
      </c>
      <c r="G97" s="30">
        <f>SUM('COMPARATIVE VARIATION'!I97:K97)</f>
        <v>0.33000000000000007</v>
      </c>
      <c r="H97" s="30">
        <f>SUM('COMPARATIVE VARIATION'!L97:N97)</f>
        <v>0.10000000000000009</v>
      </c>
      <c r="I97" s="30">
        <f>SUM('COMPARATIVE VARIATION'!O97:Q97)</f>
        <v>0.36999999999999988</v>
      </c>
      <c r="J97" s="30">
        <f>SUM('COMPARATIVE VARIATION'!R97:T97)</f>
        <v>0.44999999999999973</v>
      </c>
      <c r="K97" s="30">
        <f>SUM('COMPARATIVE VARIATION'!U97:W97)</f>
        <v>-0.10000000000000009</v>
      </c>
      <c r="L97" s="30">
        <f>SUM('COMPARATIVE VARIATION'!X97:Z97)</f>
        <v>0.31999999999999984</v>
      </c>
      <c r="M97" s="49">
        <f>SUM('COMPARATIVE VARIATION'!AA97:AC97)</f>
        <v>0.71</v>
      </c>
    </row>
    <row r="98" spans="1:13" ht="15" thickBot="1" x14ac:dyDescent="0.35">
      <c r="A98" s="69">
        <v>140</v>
      </c>
      <c r="B98" s="82">
        <v>130</v>
      </c>
      <c r="C98" s="71">
        <v>125</v>
      </c>
      <c r="D98" s="65">
        <v>96</v>
      </c>
      <c r="E98" s="57" t="s">
        <v>105</v>
      </c>
      <c r="F98" s="39">
        <f>SUM('COMPARATIVE VARIATION'!F98:H98)</f>
        <v>44</v>
      </c>
      <c r="G98" s="39">
        <f>SUM('COMPARATIVE VARIATION'!I98:K98)</f>
        <v>0.58999999999999986</v>
      </c>
      <c r="H98" s="39">
        <f>SUM('COMPARATIVE VARIATION'!L98:N98)</f>
        <v>1.1099999999999999</v>
      </c>
      <c r="I98" s="40">
        <f>SUM('COMPARATIVE VARIATION'!O98:Q98)</f>
        <v>0.71</v>
      </c>
      <c r="J98" s="39">
        <f>SUM('COMPARATIVE VARIATION'!R98:T98)</f>
        <v>0.54</v>
      </c>
      <c r="K98" s="39">
        <f>SUM('COMPARATIVE VARIATION'!U98:W98)</f>
        <v>0.62000000000000011</v>
      </c>
      <c r="L98" s="39">
        <f>SUM('COMPARATIVE VARIATION'!X98:Z98)</f>
        <v>0.27</v>
      </c>
      <c r="M98" s="50">
        <f>SUM('COMPARATIVE VARIATION'!AA98:AC98)</f>
        <v>0.2200000000000002</v>
      </c>
    </row>
    <row r="99" spans="1:13" ht="15" thickBot="1" x14ac:dyDescent="0.35">
      <c r="A99" s="81">
        <v>82</v>
      </c>
      <c r="B99" s="85">
        <v>72</v>
      </c>
      <c r="C99" s="77">
        <v>64</v>
      </c>
      <c r="D99" s="29">
        <v>97</v>
      </c>
      <c r="E99" s="58" t="s">
        <v>106</v>
      </c>
      <c r="F99" s="42">
        <f>SUM('COMPARATIVE VARIATION'!F99:H99)</f>
        <v>-15</v>
      </c>
      <c r="G99" s="43">
        <f>SUM('COMPARATIVE VARIATION'!I99:K99)</f>
        <v>0.14000000000000012</v>
      </c>
      <c r="H99" s="43">
        <f>SUM('COMPARATIVE VARIATION'!L99:N99)</f>
        <v>0.48999999999999977</v>
      </c>
      <c r="I99" s="43">
        <f>SUM('COMPARATIVE VARIATION'!O99:Q99)</f>
        <v>0.16000000000000014</v>
      </c>
      <c r="J99" s="43">
        <f>SUM('COMPARATIVE VARIATION'!R99:T99)</f>
        <v>0.11000000000000032</v>
      </c>
      <c r="K99" s="43">
        <f>SUM('COMPARATIVE VARIATION'!U99:W99)</f>
        <v>0.20000000000000018</v>
      </c>
      <c r="L99" s="43">
        <f>SUM('COMPARATIVE VARIATION'!X99:Z99)</f>
        <v>-8.0000000000000071E-2</v>
      </c>
      <c r="M99" s="43">
        <f>SUM('COMPARATIVE VARIATION'!AA99:AC99)</f>
        <v>-6.999999999999984E-2</v>
      </c>
    </row>
    <row r="100" spans="1:13" x14ac:dyDescent="0.3">
      <c r="A100" s="69">
        <v>121</v>
      </c>
      <c r="B100" s="82">
        <v>145</v>
      </c>
      <c r="C100" s="71">
        <v>134</v>
      </c>
      <c r="D100" s="66">
        <v>98</v>
      </c>
      <c r="E100" s="59" t="s">
        <v>107</v>
      </c>
      <c r="F100" s="41">
        <f>SUM('COMPARATIVE VARIATION'!F100:H100)</f>
        <v>23</v>
      </c>
      <c r="G100" s="41">
        <f>SUM('COMPARATIVE VARIATION'!I100:K100)</f>
        <v>0.39999999999999991</v>
      </c>
      <c r="H100" s="41">
        <f>SUM('COMPARATIVE VARIATION'!L100:N100)</f>
        <v>0.37999999999999989</v>
      </c>
      <c r="I100" s="41">
        <f>SUM('COMPARATIVE VARIATION'!O100:Q100)</f>
        <v>0.46000000000000019</v>
      </c>
      <c r="J100" s="41">
        <f>SUM('COMPARATIVE VARIATION'!R100:T100)</f>
        <v>-4.0000000000000036E-2</v>
      </c>
      <c r="K100" s="41">
        <f>SUM('COMPARATIVE VARIATION'!U100:W100)</f>
        <v>0.29999999999999982</v>
      </c>
      <c r="L100" s="41">
        <f>SUM('COMPARATIVE VARIATION'!X100:Z100)</f>
        <v>0.37000000000000011</v>
      </c>
      <c r="M100" s="51">
        <f>SUM('COMPARATIVE VARIATION'!AA100:AC100)</f>
        <v>0.96</v>
      </c>
    </row>
    <row r="101" spans="1:13" x14ac:dyDescent="0.3">
      <c r="A101" s="69">
        <v>74</v>
      </c>
      <c r="B101" s="82">
        <v>0</v>
      </c>
      <c r="C101" s="71">
        <v>91</v>
      </c>
      <c r="D101" s="64">
        <v>99</v>
      </c>
      <c r="E101" s="55" t="s">
        <v>108</v>
      </c>
      <c r="F101" s="30">
        <f>SUM('COMPARATIVE VARIATION'!F101:H101)</f>
        <v>-8</v>
      </c>
      <c r="G101" s="30">
        <f>SUM('COMPARATIVE VARIATION'!I101:K101)</f>
        <v>3.0000000000000249E-2</v>
      </c>
      <c r="H101" s="30">
        <f>SUM('COMPARATIVE VARIATION'!L101:N101)</f>
        <v>0.25999999999999979</v>
      </c>
      <c r="I101" s="30">
        <f>SUM('COMPARATIVE VARIATION'!O101:Q101)</f>
        <v>-0.22999999999999998</v>
      </c>
      <c r="J101" s="30">
        <f>SUM('COMPARATIVE VARIATION'!R101:T101)</f>
        <v>0.16000000000000014</v>
      </c>
      <c r="K101" s="30">
        <f>SUM('COMPARATIVE VARIATION'!U101:W101)</f>
        <v>-0.18999999999999995</v>
      </c>
      <c r="L101" s="30">
        <f>SUM('COMPARATIVE VARIATION'!X101:Z101)</f>
        <v>-7.0000000000000284E-2</v>
      </c>
      <c r="M101" s="49">
        <f>SUM('COMPARATIVE VARIATION'!AA101:AC101)</f>
        <v>0.17999999999999972</v>
      </c>
    </row>
    <row r="102" spans="1:13" x14ac:dyDescent="0.3">
      <c r="A102" s="69">
        <v>125</v>
      </c>
      <c r="B102" s="82">
        <v>117</v>
      </c>
      <c r="C102" s="71">
        <v>108</v>
      </c>
      <c r="D102" s="64">
        <v>100</v>
      </c>
      <c r="E102" s="55" t="s">
        <v>109</v>
      </c>
      <c r="F102" s="30">
        <f>SUM('COMPARATIVE VARIATION'!F102:H102)</f>
        <v>25</v>
      </c>
      <c r="G102" s="30">
        <f>SUM('COMPARATIVE VARIATION'!I102:K102)</f>
        <v>0.46999999999999975</v>
      </c>
      <c r="H102" s="30">
        <f>SUM('COMPARATIVE VARIATION'!L102:N102)</f>
        <v>0.2200000000000002</v>
      </c>
      <c r="I102" s="30">
        <f>SUM('COMPARATIVE VARIATION'!O102:Q102)</f>
        <v>0.41999999999999993</v>
      </c>
      <c r="J102" s="30">
        <f>SUM('COMPARATIVE VARIATION'!R102:T102)</f>
        <v>0.48</v>
      </c>
      <c r="K102" s="30">
        <f>SUM('COMPARATIVE VARIATION'!U102:W102)</f>
        <v>0.62000000000000011</v>
      </c>
      <c r="L102" s="30">
        <f>SUM('COMPARATIVE VARIATION'!X102:Z102)</f>
        <v>0.64999999999999991</v>
      </c>
      <c r="M102" s="49">
        <f>SUM('COMPARATIVE VARIATION'!AA102:AC102)</f>
        <v>0.35999999999999988</v>
      </c>
    </row>
    <row r="103" spans="1:13" x14ac:dyDescent="0.3">
      <c r="A103" s="69">
        <v>101</v>
      </c>
      <c r="B103" s="82">
        <v>58</v>
      </c>
      <c r="C103" s="71">
        <v>110</v>
      </c>
      <c r="D103" s="64">
        <v>101</v>
      </c>
      <c r="E103" s="55" t="s">
        <v>110</v>
      </c>
      <c r="F103" s="30">
        <f>SUM('COMPARATIVE VARIATION'!F103:H103)</f>
        <v>0</v>
      </c>
      <c r="G103" s="30">
        <f>SUM('COMPARATIVE VARIATION'!I103:K103)</f>
        <v>0.25</v>
      </c>
      <c r="H103" s="30">
        <f>SUM('COMPARATIVE VARIATION'!L103:N103)</f>
        <v>0.22999999999999998</v>
      </c>
      <c r="I103" s="30">
        <f>SUM('COMPARATIVE VARIATION'!O103:Q103)</f>
        <v>0.20999999999999996</v>
      </c>
      <c r="J103" s="30">
        <f>SUM('COMPARATIVE VARIATION'!R103:T103)</f>
        <v>0.94</v>
      </c>
      <c r="K103" s="30">
        <f>SUM('COMPARATIVE VARIATION'!U103:W103)</f>
        <v>-0.20000000000000018</v>
      </c>
      <c r="L103" s="30">
        <f>SUM('COMPARATIVE VARIATION'!X103:Z103)</f>
        <v>0.35000000000000009</v>
      </c>
      <c r="M103" s="49">
        <f>SUM('COMPARATIVE VARIATION'!AA103:AC103)</f>
        <v>-9.0000000000000302E-2</v>
      </c>
    </row>
    <row r="104" spans="1:13" ht="15" thickBot="1" x14ac:dyDescent="0.35">
      <c r="A104" s="78">
        <v>105</v>
      </c>
      <c r="B104" s="86">
        <v>127</v>
      </c>
      <c r="C104" s="79">
        <v>119</v>
      </c>
      <c r="D104" s="67">
        <v>102</v>
      </c>
      <c r="E104" s="60" t="s">
        <v>111</v>
      </c>
      <c r="F104" s="52">
        <f>SUM('COMPARATIVE VARIATION'!F104:H104)</f>
        <v>3</v>
      </c>
      <c r="G104" s="52">
        <f>SUM('COMPARATIVE VARIATION'!I104:K104)</f>
        <v>0.31000000000000005</v>
      </c>
      <c r="H104" s="52">
        <f>SUM('COMPARATIVE VARIATION'!L104:N104)</f>
        <v>0.16999999999999993</v>
      </c>
      <c r="I104" s="52">
        <f>SUM('COMPARATIVE VARIATION'!O104:Q104)</f>
        <v>0.42999999999999972</v>
      </c>
      <c r="J104" s="52">
        <f>SUM('COMPARATIVE VARIATION'!R104:T104)</f>
        <v>-0.26000000000000023</v>
      </c>
      <c r="K104" s="52">
        <f>SUM('COMPARATIVE VARIATION'!U104:W104)</f>
        <v>0.85999999999999988</v>
      </c>
      <c r="L104" s="52">
        <f>SUM('COMPARATIVE VARIATION'!X104:Z104)</f>
        <v>0.56999999999999984</v>
      </c>
      <c r="M104" s="53">
        <f>SUM('COMPARATIVE VARIATION'!AA104:AC104)</f>
        <v>0.13999999999999968</v>
      </c>
    </row>
    <row r="105" spans="1:13" x14ac:dyDescent="0.3">
      <c r="A105" s="74">
        <v>80</v>
      </c>
      <c r="B105" s="83">
        <v>70</v>
      </c>
      <c r="C105" s="71">
        <v>105</v>
      </c>
      <c r="D105" s="68">
        <v>103</v>
      </c>
      <c r="E105" s="35" t="s">
        <v>112</v>
      </c>
      <c r="F105" s="41">
        <f>SUM('COMPARATIVE VARIATION'!F105:H105)</f>
        <v>-23</v>
      </c>
      <c r="G105" s="41">
        <f>SUM('COMPARATIVE VARIATION'!I105:K105)</f>
        <v>0.10999999999999988</v>
      </c>
      <c r="H105" s="41">
        <f>SUM('COMPARATIVE VARIATION'!L105:N105)</f>
        <v>0.2200000000000002</v>
      </c>
      <c r="I105" s="41">
        <f>SUM('COMPARATIVE VARIATION'!O105:Q105)</f>
        <v>-7.9999999999999627E-2</v>
      </c>
      <c r="J105" s="41">
        <f>SUM('COMPARATIVE VARIATION'!R105:T105)</f>
        <v>0.31000000000000005</v>
      </c>
      <c r="K105" s="41">
        <f>SUM('COMPARATIVE VARIATION'!U105:W105)</f>
        <v>6.0000000000000053E-2</v>
      </c>
      <c r="L105" s="41">
        <f>SUM('COMPARATIVE VARIATION'!X105:Z105)</f>
        <v>0.19999999999999973</v>
      </c>
      <c r="M105" s="41">
        <f>SUM('COMPARATIVE VARIATION'!AA105:AC105)</f>
        <v>-8.9999999999999858E-2</v>
      </c>
    </row>
    <row r="106" spans="1:13" hidden="1" x14ac:dyDescent="0.3">
      <c r="A106" s="69"/>
      <c r="B106" s="82"/>
      <c r="C106" s="71"/>
      <c r="D106" s="61">
        <v>104</v>
      </c>
      <c r="E106" s="33" t="s">
        <v>113</v>
      </c>
      <c r="F106" s="30">
        <f>SUM('COMPARATIVE VARIATION'!F106:H106)</f>
        <v>0</v>
      </c>
      <c r="G106" s="30">
        <f>SUM('COMPARATIVE VARIATION'!I106:K106)</f>
        <v>0.25999999999999979</v>
      </c>
      <c r="H106" s="30">
        <f>SUM('COMPARATIVE VARIATION'!L106:N106)</f>
        <v>0.2799999999999998</v>
      </c>
      <c r="I106" s="30">
        <f>SUM('COMPARATIVE VARIATION'!O106:Q106)</f>
        <v>0.29000000000000004</v>
      </c>
      <c r="J106" s="30">
        <f>SUM('COMPARATIVE VARIATION'!R106:T106)</f>
        <v>6.999999999999984E-2</v>
      </c>
      <c r="K106" s="30">
        <f>SUM('COMPARATIVE VARIATION'!U106:W106)</f>
        <v>0.62000000000000011</v>
      </c>
      <c r="L106" s="30">
        <f>SUM('COMPARATIVE VARIATION'!X106:Z106)</f>
        <v>0.83999999999999986</v>
      </c>
      <c r="M106" s="30">
        <f>SUM('COMPARATIVE VARIATION'!AA106:AC106)</f>
        <v>-0.5</v>
      </c>
    </row>
    <row r="107" spans="1:13" hidden="1" x14ac:dyDescent="0.3">
      <c r="A107" s="69"/>
      <c r="B107" s="82"/>
      <c r="C107" s="71"/>
      <c r="D107" s="61">
        <v>105</v>
      </c>
      <c r="E107" s="33" t="s">
        <v>114</v>
      </c>
      <c r="F107" s="30">
        <f>SUM('COMPARATIVE VARIATION'!F107:H107)</f>
        <v>25</v>
      </c>
      <c r="G107" s="30">
        <f>SUM('COMPARATIVE VARIATION'!I107:K107)</f>
        <v>0.44999999999999973</v>
      </c>
      <c r="H107" s="30">
        <f>SUM('COMPARATIVE VARIATION'!L107:N107)</f>
        <v>0.48</v>
      </c>
      <c r="I107" s="30">
        <f>SUM('COMPARATIVE VARIATION'!O107:Q107)</f>
        <v>0.48999999999999977</v>
      </c>
      <c r="J107" s="30">
        <f>SUM('COMPARATIVE VARIATION'!R107:T107)</f>
        <v>0.55000000000000027</v>
      </c>
      <c r="K107" s="30">
        <f>SUM('COMPARATIVE VARIATION'!U107:W107)</f>
        <v>0.41999999999999993</v>
      </c>
      <c r="L107" s="30">
        <f>SUM('COMPARATIVE VARIATION'!X107:Z107)</f>
        <v>0.39000000000000012</v>
      </c>
      <c r="M107" s="30">
        <f>SUM('COMPARATIVE VARIATION'!AA107:AC107)</f>
        <v>0.31000000000000005</v>
      </c>
    </row>
    <row r="108" spans="1:13" hidden="1" x14ac:dyDescent="0.3">
      <c r="A108" s="69"/>
      <c r="B108" s="82"/>
      <c r="C108" s="71"/>
      <c r="D108" s="61">
        <v>106</v>
      </c>
      <c r="E108" s="33" t="s">
        <v>115</v>
      </c>
      <c r="F108" s="30">
        <f>SUM('COMPARATIVE VARIATION'!F108:H108)</f>
        <v>32</v>
      </c>
      <c r="G108" s="30">
        <f>SUM('COMPARATIVE VARIATION'!I108:K108)</f>
        <v>0.50999999999999979</v>
      </c>
      <c r="H108" s="30">
        <f>SUM('COMPARATIVE VARIATION'!L108:N108)</f>
        <v>0.76000000000000023</v>
      </c>
      <c r="I108" s="30">
        <f>SUM('COMPARATIVE VARIATION'!O108:Q108)</f>
        <v>0.45999999999999996</v>
      </c>
      <c r="J108" s="30">
        <f>SUM('COMPARATIVE VARIATION'!R108:T108)</f>
        <v>-0.13999999999999968</v>
      </c>
      <c r="K108" s="30">
        <f>SUM('COMPARATIVE VARIATION'!U108:W108)</f>
        <v>0.62000000000000011</v>
      </c>
      <c r="L108" s="30">
        <f>SUM('COMPARATIVE VARIATION'!X108:Z108)</f>
        <v>0.7200000000000002</v>
      </c>
      <c r="M108" s="30">
        <f>SUM('COMPARATIVE VARIATION'!AA108:AC108)</f>
        <v>0.66000000000000014</v>
      </c>
    </row>
    <row r="109" spans="1:13" hidden="1" x14ac:dyDescent="0.3">
      <c r="A109" s="69"/>
      <c r="B109" s="82"/>
      <c r="C109" s="71"/>
      <c r="D109" s="61">
        <v>107</v>
      </c>
      <c r="E109" s="33" t="s">
        <v>116</v>
      </c>
      <c r="F109" s="30">
        <f>SUM('COMPARATIVE VARIATION'!F109:H109)</f>
        <v>48</v>
      </c>
      <c r="G109" s="30">
        <f>SUM('COMPARATIVE VARIATION'!I109:K109)</f>
        <v>0.95999999999999974</v>
      </c>
      <c r="H109" s="30">
        <f>SUM('COMPARATIVE VARIATION'!L109:N109)</f>
        <v>0.93000000000000016</v>
      </c>
      <c r="I109" s="30">
        <f>SUM('COMPARATIVE VARIATION'!O109:Q109)</f>
        <v>0.72</v>
      </c>
      <c r="J109" s="30">
        <f>SUM('COMPARATIVE VARIATION'!R109:T109)</f>
        <v>1.03</v>
      </c>
      <c r="K109" s="30">
        <f>SUM('COMPARATIVE VARIATION'!U109:W109)</f>
        <v>1.0799999999999998</v>
      </c>
      <c r="L109" s="30">
        <f>SUM('COMPARATIVE VARIATION'!X109:Z109)</f>
        <v>0.83999999999999986</v>
      </c>
      <c r="M109" s="30">
        <f>SUM('COMPARATIVE VARIATION'!AA109:AC109)</f>
        <v>1.0899999999999999</v>
      </c>
    </row>
    <row r="110" spans="1:13" x14ac:dyDescent="0.3">
      <c r="A110" s="74">
        <v>87</v>
      </c>
      <c r="B110" s="82">
        <v>79</v>
      </c>
      <c r="C110" s="71">
        <v>0</v>
      </c>
      <c r="D110" s="61">
        <v>108</v>
      </c>
      <c r="E110" s="33" t="s">
        <v>117</v>
      </c>
      <c r="F110" s="30">
        <f>SUM('COMPARATIVE VARIATION'!F110:H110)</f>
        <v>8</v>
      </c>
      <c r="G110" s="30">
        <f>SUM('COMPARATIVE VARIATION'!I110:K110)</f>
        <v>0.27</v>
      </c>
      <c r="H110" s="30">
        <f>SUM('COMPARATIVE VARIATION'!L110:N110)</f>
        <v>0.33000000000000007</v>
      </c>
      <c r="I110" s="30">
        <f>SUM('COMPARATIVE VARIATION'!O110:Q110)</f>
        <v>0.20000000000000018</v>
      </c>
      <c r="J110" s="30">
        <f>SUM('COMPARATIVE VARIATION'!R110:T110)</f>
        <v>0.53000000000000025</v>
      </c>
      <c r="K110" s="30">
        <f>SUM('COMPARATIVE VARIATION'!U110:W110)</f>
        <v>0.10999999999999988</v>
      </c>
      <c r="L110" s="30">
        <f>SUM('COMPARATIVE VARIATION'!X110:Z110)</f>
        <v>0.18000000000000016</v>
      </c>
      <c r="M110" s="30">
        <f>SUM('COMPARATIVE VARIATION'!AA110:AC110)</f>
        <v>0.12999999999999989</v>
      </c>
    </row>
    <row r="111" spans="1:13" x14ac:dyDescent="0.3">
      <c r="A111" s="69">
        <v>89</v>
      </c>
      <c r="B111" s="83">
        <v>69</v>
      </c>
      <c r="C111" s="72">
        <v>67</v>
      </c>
      <c r="D111" s="61">
        <v>109</v>
      </c>
      <c r="E111" s="33" t="s">
        <v>118</v>
      </c>
      <c r="F111" s="30">
        <f>SUM('COMPARATIVE VARIATION'!F111:H111)</f>
        <v>-20</v>
      </c>
      <c r="G111" s="30">
        <f>SUM('COMPARATIVE VARIATION'!I111:K111)</f>
        <v>0.10999999999999988</v>
      </c>
      <c r="H111" s="30">
        <f>SUM('COMPARATIVE VARIATION'!L111:N111)</f>
        <v>0.84000000000000008</v>
      </c>
      <c r="I111" s="30">
        <f>SUM('COMPARATIVE VARIATION'!O111:Q111)</f>
        <v>0.46000000000000019</v>
      </c>
      <c r="J111" s="30">
        <f>SUM('COMPARATIVE VARIATION'!R111:T111)</f>
        <v>-8.9999999999999858E-2</v>
      </c>
      <c r="K111" s="30">
        <f>SUM('COMPARATIVE VARIATION'!U111:W111)</f>
        <v>-0.20999999999999996</v>
      </c>
      <c r="L111" s="30">
        <f>SUM('COMPARATIVE VARIATION'!X111:Z111)</f>
        <v>-0.43999999999999995</v>
      </c>
      <c r="M111" s="30">
        <f>SUM('COMPARATIVE VARIATION'!AA111:AC111)</f>
        <v>7.0000000000000284E-2</v>
      </c>
    </row>
    <row r="112" spans="1:13" hidden="1" x14ac:dyDescent="0.3">
      <c r="A112" s="69"/>
      <c r="B112" s="82"/>
      <c r="C112" s="71"/>
      <c r="D112" s="61">
        <v>110</v>
      </c>
      <c r="E112" s="33" t="s">
        <v>119</v>
      </c>
      <c r="F112" s="30">
        <f>SUM('COMPARATIVE VARIATION'!F112:H112)</f>
        <v>-50</v>
      </c>
      <c r="G112" s="30">
        <f>SUM('COMPARATIVE VARIATION'!I112:K112)</f>
        <v>-0.20999999999999996</v>
      </c>
      <c r="H112" s="30">
        <f>SUM('COMPARATIVE VARIATION'!L112:N112)</f>
        <v>-0.81</v>
      </c>
      <c r="I112" s="30">
        <f>SUM('COMPARATIVE VARIATION'!O112:Q112)</f>
        <v>-0.53000000000000025</v>
      </c>
      <c r="J112" s="30">
        <f>SUM('COMPARATIVE VARIATION'!R112:T112)</f>
        <v>5.0000000000000266E-2</v>
      </c>
      <c r="K112" s="30">
        <f>SUM('COMPARATIVE VARIATION'!U112:W112)</f>
        <v>-1.0000000000000231E-2</v>
      </c>
      <c r="L112" s="30">
        <f>SUM('COMPARATIVE VARIATION'!X112:Z112)</f>
        <v>-0.41000000000000014</v>
      </c>
      <c r="M112" s="30">
        <f>SUM('COMPARATIVE VARIATION'!AA112:AC112)</f>
        <v>0.36000000000000032</v>
      </c>
    </row>
    <row r="113" spans="1:13" hidden="1" x14ac:dyDescent="0.3">
      <c r="A113" s="69"/>
      <c r="B113" s="82"/>
      <c r="C113" s="71"/>
      <c r="D113" s="61">
        <v>111</v>
      </c>
      <c r="E113" s="33" t="s">
        <v>120</v>
      </c>
      <c r="F113" s="30">
        <f>SUM('COMPARATIVE VARIATION'!F113:H113)</f>
        <v>33</v>
      </c>
      <c r="G113" s="30">
        <f>SUM('COMPARATIVE VARIATION'!I113:K113)</f>
        <v>0.30999999999999961</v>
      </c>
      <c r="H113" s="30">
        <f>SUM('COMPARATIVE VARIATION'!L113:N113)</f>
        <v>0.44999999999999996</v>
      </c>
      <c r="I113" s="30">
        <f>SUM('COMPARATIVE VARIATION'!O113:Q113)</f>
        <v>0.49000000000000021</v>
      </c>
      <c r="J113" s="30">
        <f>SUM('COMPARATIVE VARIATION'!R113:T113)</f>
        <v>0.24000000000000021</v>
      </c>
      <c r="K113" s="30">
        <f>SUM('COMPARATIVE VARIATION'!U113:W113)</f>
        <v>0.11000000000000032</v>
      </c>
      <c r="L113" s="30">
        <f>SUM('COMPARATIVE VARIATION'!X113:Z113)</f>
        <v>0.51000000000000023</v>
      </c>
      <c r="M113" s="30">
        <f>SUM('COMPARATIVE VARIATION'!AA113:AC113)</f>
        <v>0.15000000000000036</v>
      </c>
    </row>
    <row r="114" spans="1:13" x14ac:dyDescent="0.3">
      <c r="A114" s="74">
        <v>86</v>
      </c>
      <c r="B114" s="82">
        <v>142</v>
      </c>
      <c r="C114" s="71">
        <v>138</v>
      </c>
      <c r="D114" s="61">
        <v>112</v>
      </c>
      <c r="E114" s="33" t="s">
        <v>121</v>
      </c>
      <c r="F114" s="30">
        <f>SUM('COMPARATIVE VARIATION'!F114:H114)</f>
        <v>-26</v>
      </c>
      <c r="G114" s="30">
        <f>SUM('COMPARATIVE VARIATION'!I114:K114)</f>
        <v>6.0000000000000053E-2</v>
      </c>
      <c r="H114" s="30">
        <f>SUM('COMPARATIVE VARIATION'!L114:N114)</f>
        <v>-2.9999999999999805E-2</v>
      </c>
      <c r="I114" s="30">
        <f>SUM('COMPARATIVE VARIATION'!O114:Q114)</f>
        <v>-0.14000000000000012</v>
      </c>
      <c r="J114" s="30">
        <f>SUM('COMPARATIVE VARIATION'!R114:T114)</f>
        <v>0.29000000000000004</v>
      </c>
      <c r="K114" s="30">
        <f>SUM('COMPARATIVE VARIATION'!U114:W114)</f>
        <v>-0.18999999999999995</v>
      </c>
      <c r="L114" s="30">
        <f>SUM('COMPARATIVE VARIATION'!X114:Z114)</f>
        <v>0.20999999999999996</v>
      </c>
      <c r="M114" s="30">
        <f>SUM('COMPARATIVE VARIATION'!AA114:AC114)</f>
        <v>0.18999999999999995</v>
      </c>
    </row>
    <row r="115" spans="1:13" hidden="1" x14ac:dyDescent="0.3">
      <c r="A115" s="69"/>
      <c r="B115" s="82"/>
      <c r="C115" s="71"/>
      <c r="D115" s="61">
        <v>113</v>
      </c>
      <c r="E115" s="33" t="s">
        <v>122</v>
      </c>
      <c r="F115" s="30">
        <f>SUM('COMPARATIVE VARIATION'!F115:H115)</f>
        <v>29</v>
      </c>
      <c r="G115" s="30">
        <f>SUM('COMPARATIVE VARIATION'!I115:K115)</f>
        <v>0.54999999999999982</v>
      </c>
      <c r="H115" s="30">
        <f>SUM('COMPARATIVE VARIATION'!L115:N115)</f>
        <v>0.45999999999999996</v>
      </c>
      <c r="I115" s="30">
        <f>SUM('COMPARATIVE VARIATION'!O115:Q115)</f>
        <v>0.53</v>
      </c>
      <c r="J115" s="30">
        <f>SUM('COMPARATIVE VARIATION'!R115:T115)</f>
        <v>0.5</v>
      </c>
      <c r="K115" s="30">
        <f>SUM('COMPARATIVE VARIATION'!U115:W115)</f>
        <v>0.5199999999999998</v>
      </c>
      <c r="L115" s="30">
        <f>SUM('COMPARATIVE VARIATION'!X115:Z115)</f>
        <v>0.8</v>
      </c>
      <c r="M115" s="30">
        <f>SUM('COMPARATIVE VARIATION'!AA115:AC115)</f>
        <v>0.45999999999999996</v>
      </c>
    </row>
    <row r="116" spans="1:13" hidden="1" x14ac:dyDescent="0.3">
      <c r="A116" s="69"/>
      <c r="B116" s="82"/>
      <c r="C116" s="71"/>
      <c r="D116" s="61">
        <v>114</v>
      </c>
      <c r="E116" s="33" t="s">
        <v>123</v>
      </c>
      <c r="F116" s="30">
        <f>SUM('COMPARATIVE VARIATION'!F116:H116)</f>
        <v>32</v>
      </c>
      <c r="G116" s="30">
        <f>SUM('COMPARATIVE VARIATION'!I116:K116)</f>
        <v>0.59999999999999987</v>
      </c>
      <c r="H116" s="30">
        <f>SUM('COMPARATIVE VARIATION'!L116:N116)</f>
        <v>0.44000000000000017</v>
      </c>
      <c r="I116" s="30">
        <f>SUM('COMPARATIVE VARIATION'!O116:Q116)</f>
        <v>0.35999999999999988</v>
      </c>
      <c r="J116" s="30">
        <f>SUM('COMPARATIVE VARIATION'!R116:T116)</f>
        <v>0.73</v>
      </c>
      <c r="K116" s="30">
        <f>SUM('COMPARATIVE VARIATION'!U116:W116)</f>
        <v>0.57000000000000028</v>
      </c>
      <c r="L116" s="30">
        <f>SUM('COMPARATIVE VARIATION'!X116:Z116)</f>
        <v>0.80000000000000027</v>
      </c>
      <c r="M116" s="30">
        <f>SUM('COMPARATIVE VARIATION'!AA116:AC116)</f>
        <v>0.63000000000000034</v>
      </c>
    </row>
    <row r="117" spans="1:13" hidden="1" x14ac:dyDescent="0.3">
      <c r="A117" s="69"/>
      <c r="B117" s="82"/>
      <c r="C117" s="71"/>
      <c r="D117" s="61">
        <v>115</v>
      </c>
      <c r="E117" s="33" t="s">
        <v>124</v>
      </c>
      <c r="F117" s="30">
        <f>SUM('COMPARATIVE VARIATION'!F117:H117)</f>
        <v>17</v>
      </c>
      <c r="G117" s="30">
        <f>SUM('COMPARATIVE VARIATION'!I117:K117)</f>
        <v>0.37999999999999989</v>
      </c>
      <c r="H117" s="30">
        <f>SUM('COMPARATIVE VARIATION'!L117:N117)</f>
        <v>0.25</v>
      </c>
      <c r="I117" s="30">
        <f>SUM('COMPARATIVE VARIATION'!O117:Q117)</f>
        <v>0.20999999999999996</v>
      </c>
      <c r="J117" s="30">
        <f>SUM('COMPARATIVE VARIATION'!R117:T117)</f>
        <v>0.41999999999999993</v>
      </c>
      <c r="K117" s="30">
        <f>SUM('COMPARATIVE VARIATION'!U117:W117)</f>
        <v>0.73</v>
      </c>
      <c r="L117" s="30">
        <f>SUM('COMPARATIVE VARIATION'!X117:Z117)</f>
        <v>8.9999999999999858E-2</v>
      </c>
      <c r="M117" s="30">
        <f>SUM('COMPARATIVE VARIATION'!AA117:AC117)</f>
        <v>0.54999999999999982</v>
      </c>
    </row>
    <row r="118" spans="1:13" hidden="1" x14ac:dyDescent="0.3">
      <c r="A118" s="69"/>
      <c r="B118" s="82"/>
      <c r="C118" s="71"/>
      <c r="D118" s="61">
        <v>116</v>
      </c>
      <c r="E118" s="33" t="s">
        <v>125</v>
      </c>
      <c r="F118" s="30">
        <f>SUM('COMPARATIVE VARIATION'!F118:H118)</f>
        <v>-23</v>
      </c>
      <c r="G118" s="30">
        <f>SUM('COMPARATIVE VARIATION'!I118:K118)</f>
        <v>-0.10000000000000009</v>
      </c>
      <c r="H118" s="30">
        <f>SUM('COMPARATIVE VARIATION'!L118:N118)</f>
        <v>-0.16000000000000014</v>
      </c>
      <c r="I118" s="30">
        <f>SUM('COMPARATIVE VARIATION'!O118:Q118)</f>
        <v>0.25</v>
      </c>
      <c r="J118" s="30">
        <f>SUM('COMPARATIVE VARIATION'!R118:T118)</f>
        <v>-0.41000000000000014</v>
      </c>
      <c r="K118" s="30">
        <f>SUM('COMPARATIVE VARIATION'!U118:W118)</f>
        <v>-0.12999999999999989</v>
      </c>
      <c r="L118" s="30">
        <f>SUM('COMPARATIVE VARIATION'!X118:Z118)</f>
        <v>-8.0000000000000071E-2</v>
      </c>
      <c r="M118" s="30">
        <f>SUM('COMPARATIVE VARIATION'!AA118:AC118)</f>
        <v>9.9999999999997868E-3</v>
      </c>
    </row>
    <row r="119" spans="1:13" x14ac:dyDescent="0.3">
      <c r="A119" s="69">
        <v>90</v>
      </c>
      <c r="B119" s="83">
        <v>73</v>
      </c>
      <c r="C119" s="71">
        <v>99</v>
      </c>
      <c r="D119" s="61">
        <v>117</v>
      </c>
      <c r="E119" s="33" t="s">
        <v>126</v>
      </c>
      <c r="F119" s="30">
        <f>SUM('COMPARATIVE VARIATION'!F119:H119)</f>
        <v>-27</v>
      </c>
      <c r="G119" s="30">
        <f>SUM('COMPARATIVE VARIATION'!I119:K119)</f>
        <v>6.999999999999984E-2</v>
      </c>
      <c r="H119" s="30">
        <f>SUM('COMPARATIVE VARIATION'!L119:N119)</f>
        <v>0.35000000000000009</v>
      </c>
      <c r="I119" s="30">
        <f>SUM('COMPARATIVE VARIATION'!O119:Q119)</f>
        <v>0.20999999999999996</v>
      </c>
      <c r="J119" s="30">
        <f>SUM('COMPARATIVE VARIATION'!R119:T119)</f>
        <v>-0.29000000000000004</v>
      </c>
      <c r="K119" s="30">
        <f>SUM('COMPARATIVE VARIATION'!U119:W119)</f>
        <v>0.17999999999999972</v>
      </c>
      <c r="L119" s="30">
        <f>SUM('COMPARATIVE VARIATION'!X119:Z119)</f>
        <v>-4.0000000000000036E-2</v>
      </c>
      <c r="M119" s="30">
        <f>SUM('COMPARATIVE VARIATION'!AA119:AC119)</f>
        <v>-2.0000000000000018E-2</v>
      </c>
    </row>
    <row r="120" spans="1:13" hidden="1" x14ac:dyDescent="0.3">
      <c r="A120" s="69"/>
      <c r="B120" s="82"/>
      <c r="C120" s="71"/>
      <c r="D120" s="61">
        <v>118</v>
      </c>
      <c r="E120" s="33" t="s">
        <v>127</v>
      </c>
      <c r="F120" s="30">
        <f>SUM('COMPARATIVE VARIATION'!F120:H120)</f>
        <v>14</v>
      </c>
      <c r="G120" s="30">
        <f>SUM('COMPARATIVE VARIATION'!I120:K120)</f>
        <v>0.16999999999999993</v>
      </c>
      <c r="H120" s="30">
        <f>SUM('COMPARATIVE VARIATION'!L120:N120)</f>
        <v>0.26000000000000023</v>
      </c>
      <c r="I120" s="30">
        <f>SUM('COMPARATIVE VARIATION'!O120:Q120)</f>
        <v>0.10999999999999988</v>
      </c>
      <c r="J120" s="30">
        <f>SUM('COMPARATIVE VARIATION'!R120:T120)</f>
        <v>1.0000000000000231E-2</v>
      </c>
      <c r="K120" s="30">
        <f>SUM('COMPARATIVE VARIATION'!U120:W120)</f>
        <v>1.0000000000000231E-2</v>
      </c>
      <c r="L120" s="30">
        <f>SUM('COMPARATIVE VARIATION'!X120:Z120)</f>
        <v>0.77</v>
      </c>
      <c r="M120" s="30">
        <f>SUM('COMPARATIVE VARIATION'!AA120:AC120)</f>
        <v>-0.12999999999999989</v>
      </c>
    </row>
    <row r="121" spans="1:13" hidden="1" x14ac:dyDescent="0.3">
      <c r="A121" s="69"/>
      <c r="B121" s="82"/>
      <c r="C121" s="71"/>
      <c r="D121" s="61">
        <v>119</v>
      </c>
      <c r="E121" s="33" t="s">
        <v>128</v>
      </c>
      <c r="F121" s="30">
        <f>SUM('COMPARATIVE VARIATION'!F121:H121)</f>
        <v>-30</v>
      </c>
      <c r="G121" s="30">
        <f>SUM('COMPARATIVE VARIATION'!I121:K121)</f>
        <v>-2.0000000000000018E-2</v>
      </c>
      <c r="H121" s="30">
        <f>SUM('COMPARATIVE VARIATION'!L121:N121)</f>
        <v>-8.9999999999999858E-2</v>
      </c>
      <c r="I121" s="30">
        <f>SUM('COMPARATIVE VARIATION'!O121:Q121)</f>
        <v>0.10000000000000009</v>
      </c>
      <c r="J121" s="30">
        <f>SUM('COMPARATIVE VARIATION'!R121:T121)</f>
        <v>-6.0000000000000053E-2</v>
      </c>
      <c r="K121" s="30">
        <f>SUM('COMPARATIVE VARIATION'!U121:W121)</f>
        <v>-8.0000000000000071E-2</v>
      </c>
      <c r="L121" s="30">
        <f>SUM('COMPARATIVE VARIATION'!X121:Z121)</f>
        <v>-6.999999999999984E-2</v>
      </c>
      <c r="M121" s="30">
        <f>SUM('COMPARATIVE VARIATION'!AA121:AC121)</f>
        <v>2.0000000000000018E-2</v>
      </c>
    </row>
    <row r="122" spans="1:13" x14ac:dyDescent="0.3">
      <c r="A122" s="69">
        <v>0</v>
      </c>
      <c r="B122" s="82">
        <v>68</v>
      </c>
      <c r="C122" s="72">
        <v>68</v>
      </c>
      <c r="D122" s="61">
        <v>120</v>
      </c>
      <c r="E122" s="33" t="s">
        <v>129</v>
      </c>
      <c r="F122" s="30">
        <f>SUM('COMPARATIVE VARIATION'!F122:H122)</f>
        <v>14</v>
      </c>
      <c r="G122" s="30">
        <f>SUM('COMPARATIVE VARIATION'!I122:K122)</f>
        <v>0.17000000000000037</v>
      </c>
      <c r="H122" s="30">
        <f>SUM('COMPARATIVE VARIATION'!L122:N122)</f>
        <v>0.29000000000000004</v>
      </c>
      <c r="I122" s="30">
        <f>SUM('COMPARATIVE VARIATION'!O122:Q122)</f>
        <v>0.14000000000000012</v>
      </c>
      <c r="J122" s="30">
        <f>SUM('COMPARATIVE VARIATION'!R122:T122)</f>
        <v>0.51</v>
      </c>
      <c r="K122" s="30">
        <f>SUM('COMPARATIVE VARIATION'!U122:W122)</f>
        <v>0.29000000000000004</v>
      </c>
      <c r="L122" s="30">
        <f>SUM('COMPARATIVE VARIATION'!X122:Z122)</f>
        <v>-0.18999999999999995</v>
      </c>
      <c r="M122" s="30">
        <f>SUM('COMPARATIVE VARIATION'!AA122:AC122)</f>
        <v>-5.0000000000000266E-2</v>
      </c>
    </row>
    <row r="123" spans="1:13" hidden="1" x14ac:dyDescent="0.3">
      <c r="A123" s="69"/>
      <c r="B123" s="82"/>
      <c r="C123" s="71"/>
      <c r="D123" s="61">
        <v>121</v>
      </c>
      <c r="E123" s="33" t="s">
        <v>130</v>
      </c>
      <c r="F123" s="30">
        <f>SUM('COMPARATIVE VARIATION'!F123:H123)</f>
        <v>-14</v>
      </c>
      <c r="G123" s="30">
        <f>SUM('COMPARATIVE VARIATION'!I123:K123)</f>
        <v>0.16999999999999993</v>
      </c>
      <c r="H123" s="30">
        <f>SUM('COMPARATIVE VARIATION'!L123:N123)</f>
        <v>0.39999999999999991</v>
      </c>
      <c r="I123" s="30">
        <f>SUM('COMPARATIVE VARIATION'!O123:Q123)</f>
        <v>8.9999999999999858E-2</v>
      </c>
      <c r="J123" s="30">
        <f>SUM('COMPARATIVE VARIATION'!R123:T123)</f>
        <v>-6.999999999999984E-2</v>
      </c>
      <c r="K123" s="30">
        <f>SUM('COMPARATIVE VARIATION'!U123:W123)</f>
        <v>0.51000000000000023</v>
      </c>
      <c r="L123" s="30">
        <f>SUM('COMPARATIVE VARIATION'!X123:Z123)</f>
        <v>0.30000000000000027</v>
      </c>
      <c r="M123" s="30">
        <f>SUM('COMPARATIVE VARIATION'!AA123:AC123)</f>
        <v>-0.20999999999999996</v>
      </c>
    </row>
    <row r="124" spans="1:13" hidden="1" x14ac:dyDescent="0.3">
      <c r="A124" s="69"/>
      <c r="B124" s="82"/>
      <c r="C124" s="71"/>
      <c r="D124" s="61">
        <v>122</v>
      </c>
      <c r="E124" s="33" t="s">
        <v>131</v>
      </c>
      <c r="F124" s="30">
        <f>SUM('COMPARATIVE VARIATION'!F124:H124)</f>
        <v>-60</v>
      </c>
      <c r="G124" s="30">
        <f>SUM('COMPARATIVE VARIATION'!I124:K124)</f>
        <v>-0.25</v>
      </c>
      <c r="H124" s="30">
        <f>SUM('COMPARATIVE VARIATION'!L124:N124)</f>
        <v>-0.16000000000000014</v>
      </c>
      <c r="I124" s="30">
        <f>SUM('COMPARATIVE VARIATION'!O124:Q124)</f>
        <v>-0.22999999999999998</v>
      </c>
      <c r="J124" s="30">
        <f>SUM('COMPARATIVE VARIATION'!R124:T124)</f>
        <v>-2.9999999999999805E-2</v>
      </c>
      <c r="K124" s="30">
        <f>SUM('COMPARATIVE VARIATION'!U124:W124)</f>
        <v>-0.31999999999999984</v>
      </c>
      <c r="L124" s="30">
        <f>SUM('COMPARATIVE VARIATION'!X124:Z124)</f>
        <v>-0.41999999999999993</v>
      </c>
      <c r="M124" s="30">
        <f>SUM('COMPARATIVE VARIATION'!AA124:AC124)</f>
        <v>-0.39999999999999991</v>
      </c>
    </row>
    <row r="125" spans="1:13" hidden="1" x14ac:dyDescent="0.3">
      <c r="A125" s="69"/>
      <c r="B125" s="82"/>
      <c r="C125" s="71"/>
      <c r="D125" s="61">
        <v>123</v>
      </c>
      <c r="E125" s="33" t="s">
        <v>132</v>
      </c>
      <c r="F125" s="30">
        <f>SUM('COMPARATIVE VARIATION'!F125:H125)</f>
        <v>-38</v>
      </c>
      <c r="G125" s="30">
        <f>SUM('COMPARATIVE VARIATION'!I125:K125)</f>
        <v>-9.0000000000000302E-2</v>
      </c>
      <c r="H125" s="30">
        <f>SUM('COMPARATIVE VARIATION'!L125:N125)</f>
        <v>8.9999999999999858E-2</v>
      </c>
      <c r="I125" s="30">
        <f>SUM('COMPARATIVE VARIATION'!O125:Q125)</f>
        <v>-0.16999999999999993</v>
      </c>
      <c r="J125" s="30">
        <f>SUM('COMPARATIVE VARIATION'!R125:T125)</f>
        <v>1.0000000000000231E-2</v>
      </c>
      <c r="K125" s="30">
        <f>SUM('COMPARATIVE VARIATION'!U125:W125)</f>
        <v>-0.43000000000000016</v>
      </c>
      <c r="L125" s="30">
        <f>SUM('COMPARATIVE VARIATION'!X125:Z125)</f>
        <v>-0.44999999999999973</v>
      </c>
      <c r="M125" s="30">
        <f>SUM('COMPARATIVE VARIATION'!AA125:AC125)</f>
        <v>0.35000000000000009</v>
      </c>
    </row>
    <row r="126" spans="1:13" hidden="1" x14ac:dyDescent="0.3">
      <c r="A126" s="69"/>
      <c r="B126" s="82"/>
      <c r="C126" s="71"/>
      <c r="D126" s="61">
        <v>124</v>
      </c>
      <c r="E126" s="33" t="s">
        <v>133</v>
      </c>
      <c r="F126" s="30">
        <f>SUM('COMPARATIVE VARIATION'!F126:H126)</f>
        <v>17</v>
      </c>
      <c r="G126" s="30">
        <f>SUM('COMPARATIVE VARIATION'!I126:K126)</f>
        <v>0.41000000000000014</v>
      </c>
      <c r="H126" s="30">
        <f>SUM('COMPARATIVE VARIATION'!L126:N126)</f>
        <v>0.51</v>
      </c>
      <c r="I126" s="30">
        <f>SUM('COMPARATIVE VARIATION'!O126:Q126)</f>
        <v>0.61999999999999988</v>
      </c>
      <c r="J126" s="30">
        <f>SUM('COMPARATIVE VARIATION'!R126:T126)</f>
        <v>0.63000000000000012</v>
      </c>
      <c r="K126" s="30">
        <f>SUM('COMPARATIVE VARIATION'!U126:W126)</f>
        <v>0.32000000000000006</v>
      </c>
      <c r="L126" s="30">
        <f>SUM('COMPARATIVE VARIATION'!X126:Z126)</f>
        <v>0.12000000000000011</v>
      </c>
      <c r="M126" s="30">
        <f>SUM('COMPARATIVE VARIATION'!AA126:AC126)</f>
        <v>0.24000000000000021</v>
      </c>
    </row>
    <row r="127" spans="1:13" hidden="1" x14ac:dyDescent="0.3">
      <c r="A127" s="69"/>
      <c r="B127" s="82"/>
      <c r="C127" s="71"/>
      <c r="D127" s="61">
        <v>125</v>
      </c>
      <c r="E127" s="33" t="s">
        <v>134</v>
      </c>
      <c r="F127" s="30">
        <f>SUM('COMPARATIVE VARIATION'!F127:H127)</f>
        <v>-14</v>
      </c>
      <c r="G127" s="30">
        <f>SUM('COMPARATIVE VARIATION'!I127:K127)</f>
        <v>0.16000000000000014</v>
      </c>
      <c r="H127" s="30">
        <f>SUM('COMPARATIVE VARIATION'!L127:N127)</f>
        <v>0.33999999999999986</v>
      </c>
      <c r="I127" s="30">
        <f>SUM('COMPARATIVE VARIATION'!O127:Q127)</f>
        <v>0.71</v>
      </c>
      <c r="J127" s="30">
        <f>SUM('COMPARATIVE VARIATION'!R127:T127)</f>
        <v>6.999999999999984E-2</v>
      </c>
      <c r="K127" s="30">
        <f>SUM('COMPARATIVE VARIATION'!U127:W127)</f>
        <v>0.14000000000000012</v>
      </c>
      <c r="L127" s="30">
        <f>SUM('COMPARATIVE VARIATION'!X127:Z127)</f>
        <v>-0.23999999999999977</v>
      </c>
      <c r="M127" s="30">
        <f>SUM('COMPARATIVE VARIATION'!AA127:AC127)</f>
        <v>-5.0000000000000266E-2</v>
      </c>
    </row>
    <row r="128" spans="1:13" ht="28.8" hidden="1" x14ac:dyDescent="0.3">
      <c r="A128" s="69"/>
      <c r="B128" s="82"/>
      <c r="C128" s="71"/>
      <c r="D128" s="61">
        <v>126</v>
      </c>
      <c r="E128" s="33" t="s">
        <v>135</v>
      </c>
      <c r="F128" s="30">
        <f>SUM('COMPARATIVE VARIATION'!F128:H128)</f>
        <v>-31</v>
      </c>
      <c r="G128" s="30">
        <f>SUM('COMPARATIVE VARIATION'!I128:K128)</f>
        <v>5.0000000000000266E-2</v>
      </c>
      <c r="H128" s="30">
        <f>SUM('COMPARATIVE VARIATION'!L128:N128)</f>
        <v>0.39999999999999991</v>
      </c>
      <c r="I128" s="30">
        <f>SUM('COMPARATIVE VARIATION'!O128:Q128)</f>
        <v>0.22999999999999998</v>
      </c>
      <c r="J128" s="30">
        <f>SUM('COMPARATIVE VARIATION'!R128:T128)</f>
        <v>-9.9999999999999645E-2</v>
      </c>
      <c r="K128" s="30">
        <f>SUM('COMPARATIVE VARIATION'!U128:W128)</f>
        <v>0.18000000000000016</v>
      </c>
      <c r="L128" s="30">
        <f>SUM('COMPARATIVE VARIATION'!X128:Z128)</f>
        <v>-2.0000000000000018E-2</v>
      </c>
      <c r="M128" s="30">
        <f>SUM('COMPARATIVE VARIATION'!AA128:AC128)</f>
        <v>-0.41000000000000014</v>
      </c>
    </row>
    <row r="129" spans="1:13" hidden="1" x14ac:dyDescent="0.3">
      <c r="A129" s="69"/>
      <c r="B129" s="82"/>
      <c r="C129" s="71"/>
      <c r="D129" s="61">
        <v>127</v>
      </c>
      <c r="E129" s="33" t="s">
        <v>136</v>
      </c>
      <c r="F129" s="30">
        <f>SUM('COMPARATIVE VARIATION'!F129:H129)</f>
        <v>-11</v>
      </c>
      <c r="G129" s="30">
        <f>SUM('COMPARATIVE VARIATION'!I129:K129)</f>
        <v>0.15000000000000036</v>
      </c>
      <c r="H129" s="30">
        <f>SUM('COMPARATIVE VARIATION'!L129:N129)</f>
        <v>0.29000000000000004</v>
      </c>
      <c r="I129" s="30">
        <f>SUM('COMPARATIVE VARIATION'!O129:Q129)</f>
        <v>4.0000000000000036E-2</v>
      </c>
      <c r="J129" s="30">
        <f>SUM('COMPARATIVE VARIATION'!R129:T129)</f>
        <v>6.999999999999984E-2</v>
      </c>
      <c r="K129" s="30">
        <f>SUM('COMPARATIVE VARIATION'!U129:W129)</f>
        <v>0.56999999999999984</v>
      </c>
      <c r="L129" s="30">
        <f>SUM('COMPARATIVE VARIATION'!X129:Z129)</f>
        <v>6.999999999999984E-2</v>
      </c>
      <c r="M129" s="30">
        <f>SUM('COMPARATIVE VARIATION'!AA129:AC129)</f>
        <v>-0.14999999999999991</v>
      </c>
    </row>
    <row r="130" spans="1:13" x14ac:dyDescent="0.3">
      <c r="A130" s="74">
        <v>85</v>
      </c>
      <c r="B130" s="82">
        <v>120</v>
      </c>
      <c r="C130" s="71">
        <v>146</v>
      </c>
      <c r="D130" s="61">
        <v>128</v>
      </c>
      <c r="E130" s="33" t="s">
        <v>137</v>
      </c>
      <c r="F130" s="30">
        <f>SUM('COMPARATIVE VARIATION'!F130:H130)</f>
        <v>-43</v>
      </c>
      <c r="G130" s="30">
        <f>SUM('COMPARATIVE VARIATION'!I130:K130)</f>
        <v>-8.0000000000000071E-2</v>
      </c>
      <c r="H130" s="30">
        <f>SUM('COMPARATIVE VARIATION'!L130:N130)</f>
        <v>0.28000000000000025</v>
      </c>
      <c r="I130" s="30">
        <f>SUM('COMPARATIVE VARIATION'!O130:Q130)</f>
        <v>-0.16000000000000014</v>
      </c>
      <c r="J130" s="30">
        <f>SUM('COMPARATIVE VARIATION'!R130:T130)</f>
        <v>0.17999999999999972</v>
      </c>
      <c r="K130" s="30">
        <f>SUM('COMPARATIVE VARIATION'!U130:W130)</f>
        <v>-0.38000000000000034</v>
      </c>
      <c r="L130" s="30">
        <f>SUM('COMPARATIVE VARIATION'!X130:Z130)</f>
        <v>-0.12999999999999989</v>
      </c>
      <c r="M130" s="30">
        <f>SUM('COMPARATIVE VARIATION'!AA130:AC130)</f>
        <v>-0.29999999999999982</v>
      </c>
    </row>
    <row r="131" spans="1:13" x14ac:dyDescent="0.3">
      <c r="A131" s="69">
        <v>129</v>
      </c>
      <c r="B131" s="83">
        <v>68</v>
      </c>
      <c r="C131" s="71">
        <v>117</v>
      </c>
      <c r="D131" s="61">
        <v>129</v>
      </c>
      <c r="E131" s="33" t="s">
        <v>138</v>
      </c>
      <c r="F131" s="30">
        <f>SUM('COMPARATIVE VARIATION'!F131:H131)</f>
        <v>0</v>
      </c>
      <c r="G131" s="30">
        <f>SUM('COMPARATIVE VARIATION'!I131:K131)</f>
        <v>0.22999999999999998</v>
      </c>
      <c r="H131" s="30">
        <f>SUM('COMPARATIVE VARIATION'!L131:N131)</f>
        <v>-0.1399999999999999</v>
      </c>
      <c r="I131" s="30">
        <f>SUM('COMPARATIVE VARIATION'!O131:Q131)</f>
        <v>9.9999999999997868E-3</v>
      </c>
      <c r="J131" s="30">
        <f>SUM('COMPARATIVE VARIATION'!R131:T131)</f>
        <v>0.16000000000000014</v>
      </c>
      <c r="K131" s="30">
        <f>SUM('COMPARATIVE VARIATION'!U131:W131)</f>
        <v>0.2200000000000002</v>
      </c>
      <c r="L131" s="30">
        <f>SUM('COMPARATIVE VARIATION'!X131:Z131)</f>
        <v>0.79</v>
      </c>
      <c r="M131" s="30">
        <f>SUM('COMPARATIVE VARIATION'!AA131:AC131)</f>
        <v>0.35000000000000009</v>
      </c>
    </row>
    <row r="132" spans="1:13" hidden="1" x14ac:dyDescent="0.3">
      <c r="A132" s="69"/>
      <c r="B132" s="82"/>
      <c r="C132" s="71"/>
      <c r="D132" s="61">
        <v>130</v>
      </c>
      <c r="E132" s="33" t="s">
        <v>139</v>
      </c>
      <c r="F132" s="30">
        <f>SUM('COMPARATIVE VARIATION'!F132:H132)</f>
        <v>13</v>
      </c>
      <c r="G132" s="30">
        <f>SUM('COMPARATIVE VARIATION'!I132:K132)</f>
        <v>0.42000000000000015</v>
      </c>
      <c r="H132" s="30">
        <f>SUM('COMPARATIVE VARIATION'!L132:N132)</f>
        <v>0.82000000000000028</v>
      </c>
      <c r="I132" s="30">
        <f>SUM('COMPARATIVE VARIATION'!O132:Q132)</f>
        <v>0.68000000000000016</v>
      </c>
      <c r="J132" s="30">
        <f>SUM('COMPARATIVE VARIATION'!R132:T132)</f>
        <v>0.57999999999999985</v>
      </c>
      <c r="K132" s="30">
        <f>SUM('COMPARATIVE VARIATION'!U132:W132)</f>
        <v>0.2799999999999998</v>
      </c>
      <c r="L132" s="30">
        <f>SUM('COMPARATIVE VARIATION'!X132:Z132)</f>
        <v>0.35999999999999988</v>
      </c>
      <c r="M132" s="30">
        <f>SUM('COMPARATIVE VARIATION'!AA132:AC132)</f>
        <v>-0.24000000000000021</v>
      </c>
    </row>
    <row r="133" spans="1:13" hidden="1" x14ac:dyDescent="0.3">
      <c r="A133" s="69"/>
      <c r="B133" s="82"/>
      <c r="C133" s="71"/>
      <c r="D133" s="61">
        <v>131</v>
      </c>
      <c r="E133" s="33" t="s">
        <v>140</v>
      </c>
      <c r="F133" s="30">
        <f>SUM('COMPARATIVE VARIATION'!F133:H133)</f>
        <v>-14</v>
      </c>
      <c r="G133" s="30">
        <f>SUM('COMPARATIVE VARIATION'!I133:K133)</f>
        <v>0.14000000000000012</v>
      </c>
      <c r="H133" s="30">
        <f>SUM('COMPARATIVE VARIATION'!L133:N133)</f>
        <v>0.37000000000000011</v>
      </c>
      <c r="I133" s="30">
        <f>SUM('COMPARATIVE VARIATION'!O133:Q133)</f>
        <v>0.20999999999999996</v>
      </c>
      <c r="J133" s="30">
        <f>SUM('COMPARATIVE VARIATION'!R133:T133)</f>
        <v>0.10000000000000009</v>
      </c>
      <c r="K133" s="30">
        <f>SUM('COMPARATIVE VARIATION'!U133:W133)</f>
        <v>2.0000000000000018E-2</v>
      </c>
      <c r="L133" s="30">
        <f>SUM('COMPARATIVE VARIATION'!X133:Z133)</f>
        <v>0.31000000000000028</v>
      </c>
      <c r="M133" s="30">
        <f>SUM('COMPARATIVE VARIATION'!AA133:AC133)</f>
        <v>-0.18000000000000016</v>
      </c>
    </row>
    <row r="134" spans="1:13" hidden="1" x14ac:dyDescent="0.3">
      <c r="A134" s="69"/>
      <c r="B134" s="82"/>
      <c r="C134" s="71"/>
      <c r="D134" s="61">
        <v>132</v>
      </c>
      <c r="E134" s="33" t="s">
        <v>141</v>
      </c>
      <c r="F134" s="30">
        <f>SUM('COMPARATIVE VARIATION'!F134:H134)</f>
        <v>-12</v>
      </c>
      <c r="G134" s="30">
        <f>SUM('COMPARATIVE VARIATION'!I134:K134)</f>
        <v>0.13999999999999968</v>
      </c>
      <c r="H134" s="30">
        <f>SUM('COMPARATIVE VARIATION'!L134:N134)</f>
        <v>-0.18000000000000016</v>
      </c>
      <c r="I134" s="30">
        <f>SUM('COMPARATIVE VARIATION'!O134:Q134)</f>
        <v>2.9999999999999805E-2</v>
      </c>
      <c r="J134" s="30">
        <f>SUM('COMPARATIVE VARIATION'!R134:T134)</f>
        <v>0.12999999999999989</v>
      </c>
      <c r="K134" s="30">
        <f>SUM('COMPARATIVE VARIATION'!U134:W134)</f>
        <v>0.33000000000000007</v>
      </c>
      <c r="L134" s="30">
        <f>SUM('COMPARATIVE VARIATION'!X134:Z134)</f>
        <v>0.10000000000000009</v>
      </c>
      <c r="M134" s="30">
        <f>SUM('COMPARATIVE VARIATION'!AA134:AC134)</f>
        <v>0.39999999999999991</v>
      </c>
    </row>
    <row r="135" spans="1:13" hidden="1" x14ac:dyDescent="0.3">
      <c r="A135" s="69"/>
      <c r="B135" s="82"/>
      <c r="C135" s="71"/>
      <c r="D135" s="61">
        <v>133</v>
      </c>
      <c r="E135" s="33" t="s">
        <v>142</v>
      </c>
      <c r="F135" s="30">
        <f>SUM('COMPARATIVE VARIATION'!F135:H135)</f>
        <v>9</v>
      </c>
      <c r="G135" s="30">
        <f>SUM('COMPARATIVE VARIATION'!I135:K135)</f>
        <v>0.12999999999999989</v>
      </c>
      <c r="H135" s="30">
        <f>SUM('COMPARATIVE VARIATION'!L135:N135)</f>
        <v>0.2200000000000002</v>
      </c>
      <c r="I135" s="30">
        <f>SUM('COMPARATIVE VARIATION'!O135:Q135)</f>
        <v>0.22999999999999998</v>
      </c>
      <c r="J135" s="30">
        <f>SUM('COMPARATIVE VARIATION'!R135:T135)</f>
        <v>0.35999999999999988</v>
      </c>
      <c r="K135" s="30">
        <f>SUM('COMPARATIVE VARIATION'!U135:W135)</f>
        <v>-0.18999999999999995</v>
      </c>
      <c r="L135" s="30">
        <f>SUM('COMPARATIVE VARIATION'!X135:Z135)</f>
        <v>0.3600000000000001</v>
      </c>
      <c r="M135" s="30">
        <f>SUM('COMPARATIVE VARIATION'!AA135:AC135)</f>
        <v>-0.12999999999999989</v>
      </c>
    </row>
    <row r="136" spans="1:13" hidden="1" x14ac:dyDescent="0.3">
      <c r="A136" s="69"/>
      <c r="B136" s="82"/>
      <c r="C136" s="71"/>
      <c r="D136" s="61">
        <v>134</v>
      </c>
      <c r="E136" s="33" t="s">
        <v>143</v>
      </c>
      <c r="F136" s="30">
        <f>SUM('COMPARATIVE VARIATION'!F136:H136)</f>
        <v>-36</v>
      </c>
      <c r="G136" s="30">
        <f>SUM('COMPARATIVE VARIATION'!I136:K136)</f>
        <v>-0.20999999999999996</v>
      </c>
      <c r="H136" s="30">
        <f>SUM('COMPARATIVE VARIATION'!L136:N136)</f>
        <v>2.0000000000000018E-2</v>
      </c>
      <c r="I136" s="30">
        <f>SUM('COMPARATIVE VARIATION'!O136:Q136)</f>
        <v>0.41000000000000014</v>
      </c>
      <c r="J136" s="30">
        <f>SUM('COMPARATIVE VARIATION'!R136:T136)</f>
        <v>-0.16999999999999993</v>
      </c>
      <c r="K136" s="30">
        <f>SUM('COMPARATIVE VARIATION'!U136:W136)</f>
        <v>-0.39000000000000012</v>
      </c>
      <c r="L136" s="30">
        <f>SUM('COMPARATIVE VARIATION'!X136:Z136)</f>
        <v>-0.16999999999999993</v>
      </c>
      <c r="M136" s="30">
        <f>SUM('COMPARATIVE VARIATION'!AA136:AC136)</f>
        <v>-0.85999999999999988</v>
      </c>
    </row>
    <row r="137" spans="1:13" hidden="1" x14ac:dyDescent="0.3">
      <c r="A137" s="69"/>
      <c r="B137" s="82"/>
      <c r="C137" s="71"/>
      <c r="D137" s="61">
        <v>135</v>
      </c>
      <c r="E137" s="33" t="s">
        <v>144</v>
      </c>
      <c r="F137" s="30">
        <f>SUM('COMPARATIVE VARIATION'!F137:H137)</f>
        <v>1</v>
      </c>
      <c r="G137" s="30">
        <f>SUM('COMPARATIVE VARIATION'!I137:K137)</f>
        <v>0.2799999999999998</v>
      </c>
      <c r="H137" s="30">
        <f>SUM('COMPARATIVE VARIATION'!L137:N137)</f>
        <v>0.20000000000000018</v>
      </c>
      <c r="I137" s="30">
        <f>SUM('COMPARATIVE VARIATION'!O137:Q137)</f>
        <v>0.37000000000000011</v>
      </c>
      <c r="J137" s="30">
        <f>SUM('COMPARATIVE VARIATION'!R137:T137)</f>
        <v>0.12000000000000011</v>
      </c>
      <c r="K137" s="30">
        <f>SUM('COMPARATIVE VARIATION'!U137:W137)</f>
        <v>0.53</v>
      </c>
      <c r="L137" s="30">
        <f>SUM('COMPARATIVE VARIATION'!X137:Z137)</f>
        <v>0.12999999999999989</v>
      </c>
      <c r="M137" s="30">
        <f>SUM('COMPARATIVE VARIATION'!AA137:AC137)</f>
        <v>0.25999999999999979</v>
      </c>
    </row>
    <row r="138" spans="1:13" ht="28.8" hidden="1" x14ac:dyDescent="0.3">
      <c r="A138" s="69"/>
      <c r="B138" s="82"/>
      <c r="C138" s="71"/>
      <c r="D138" s="61">
        <v>136</v>
      </c>
      <c r="E138" s="33" t="s">
        <v>145</v>
      </c>
      <c r="F138" s="30">
        <f>SUM('COMPARATIVE VARIATION'!F138:H138)</f>
        <v>0</v>
      </c>
      <c r="G138" s="30">
        <f>SUM('COMPARATIVE VARIATION'!I138:K138)</f>
        <v>0</v>
      </c>
      <c r="H138" s="30">
        <f>SUM('COMPARATIVE VARIATION'!L138:N138)</f>
        <v>0</v>
      </c>
      <c r="I138" s="30">
        <f>SUM('COMPARATIVE VARIATION'!O138:Q138)</f>
        <v>0</v>
      </c>
      <c r="J138" s="30">
        <f>SUM('COMPARATIVE VARIATION'!R138:T138)</f>
        <v>0</v>
      </c>
      <c r="K138" s="30">
        <f>SUM('COMPARATIVE VARIATION'!U138:W138)</f>
        <v>0</v>
      </c>
      <c r="L138" s="30">
        <f>SUM('COMPARATIVE VARIATION'!X138:Z138)</f>
        <v>0</v>
      </c>
      <c r="M138" s="30">
        <f>SUM('COMPARATIVE VARIATION'!AA138:AC138)</f>
        <v>0</v>
      </c>
    </row>
    <row r="139" spans="1:13" hidden="1" x14ac:dyDescent="0.3">
      <c r="A139" s="69"/>
      <c r="B139" s="82"/>
      <c r="C139" s="71"/>
      <c r="D139" s="61">
        <v>137</v>
      </c>
      <c r="E139" s="33" t="s">
        <v>146</v>
      </c>
      <c r="F139" s="30">
        <f>SUM('COMPARATIVE VARIATION'!F139:H139)</f>
        <v>-34</v>
      </c>
      <c r="G139" s="30">
        <f>SUM('COMPARATIVE VARIATION'!I139:K139)</f>
        <v>-0.20999999999999996</v>
      </c>
      <c r="H139" s="30">
        <f>SUM('COMPARATIVE VARIATION'!L139:N139)</f>
        <v>-0.42000000000000015</v>
      </c>
      <c r="I139" s="30">
        <f>SUM('COMPARATIVE VARIATION'!O139:Q139)</f>
        <v>4.9999999999999822E-2</v>
      </c>
      <c r="J139" s="30">
        <f>SUM('COMPARATIVE VARIATION'!R139:T139)</f>
        <v>-0.41999999999999993</v>
      </c>
      <c r="K139" s="30">
        <f>SUM('COMPARATIVE VARIATION'!U139:W139)</f>
        <v>0.22999999999999998</v>
      </c>
      <c r="L139" s="30">
        <f>SUM('COMPARATIVE VARIATION'!X139:Z139)</f>
        <v>-0.2799999999999998</v>
      </c>
      <c r="M139" s="30">
        <f>SUM('COMPARATIVE VARIATION'!AA139:AC139)</f>
        <v>-0.33999999999999986</v>
      </c>
    </row>
    <row r="140" spans="1:13" hidden="1" x14ac:dyDescent="0.3">
      <c r="A140" s="69"/>
      <c r="B140" s="82"/>
      <c r="C140" s="71"/>
      <c r="D140" s="61">
        <v>138</v>
      </c>
      <c r="E140" s="33" t="s">
        <v>147</v>
      </c>
      <c r="F140" s="30">
        <f>SUM('COMPARATIVE VARIATION'!F140:H140)</f>
        <v>-1</v>
      </c>
      <c r="G140" s="30">
        <f>SUM('COMPARATIVE VARIATION'!I140:K140)</f>
        <v>0.25</v>
      </c>
      <c r="H140" s="30">
        <f>SUM('COMPARATIVE VARIATION'!L140:N140)</f>
        <v>0.12000000000000011</v>
      </c>
      <c r="I140" s="30">
        <f>SUM('COMPARATIVE VARIATION'!O140:Q140)</f>
        <v>0.31999999999999984</v>
      </c>
      <c r="J140" s="30">
        <f>SUM('COMPARATIVE VARIATION'!R140:T140)</f>
        <v>0.23999999999999977</v>
      </c>
      <c r="K140" s="30">
        <f>SUM('COMPARATIVE VARIATION'!U140:W140)</f>
        <v>0.26000000000000023</v>
      </c>
      <c r="L140" s="30">
        <f>SUM('COMPARATIVE VARIATION'!X140:Z140)</f>
        <v>-6.0000000000000053E-2</v>
      </c>
      <c r="M140" s="30">
        <f>SUM('COMPARATIVE VARIATION'!AA140:AC140)</f>
        <v>0.62000000000000011</v>
      </c>
    </row>
    <row r="141" spans="1:13" hidden="1" x14ac:dyDescent="0.3">
      <c r="A141" s="69"/>
      <c r="B141" s="82"/>
      <c r="C141" s="71"/>
      <c r="D141" s="61">
        <v>139</v>
      </c>
      <c r="E141" s="33" t="s">
        <v>148</v>
      </c>
      <c r="F141" s="30">
        <f>SUM('COMPARATIVE VARIATION'!F141:H141)</f>
        <v>-20</v>
      </c>
      <c r="G141" s="30">
        <f>SUM('COMPARATIVE VARIATION'!I141:K141)</f>
        <v>6.999999999999984E-2</v>
      </c>
      <c r="H141" s="30">
        <f>SUM('COMPARATIVE VARIATION'!L141:N141)</f>
        <v>-1.0000000000000231E-2</v>
      </c>
      <c r="I141" s="30">
        <f>SUM('COMPARATIVE VARIATION'!O141:Q141)</f>
        <v>-0.18000000000000016</v>
      </c>
      <c r="J141" s="30">
        <f>SUM('COMPARATIVE VARIATION'!R141:T141)</f>
        <v>7.0000000000000284E-2</v>
      </c>
      <c r="K141" s="30">
        <f>SUM('COMPARATIVE VARIATION'!U141:W141)</f>
        <v>-0.25999999999999979</v>
      </c>
      <c r="L141" s="30">
        <f>SUM('COMPARATIVE VARIATION'!X141:Z141)</f>
        <v>0.29000000000000004</v>
      </c>
      <c r="M141" s="30">
        <f>SUM('COMPARATIVE VARIATION'!AA141:AC141)</f>
        <v>0.49000000000000021</v>
      </c>
    </row>
    <row r="142" spans="1:13" hidden="1" x14ac:dyDescent="0.3">
      <c r="A142" s="69"/>
      <c r="B142" s="82"/>
      <c r="C142" s="71"/>
      <c r="D142" s="61">
        <v>140</v>
      </c>
      <c r="E142" s="33" t="s">
        <v>149</v>
      </c>
      <c r="F142" s="30">
        <f>SUM('COMPARATIVE VARIATION'!F142:H142)</f>
        <v>0</v>
      </c>
      <c r="G142" s="30">
        <f>SUM('COMPARATIVE VARIATION'!I142:K142)</f>
        <v>0</v>
      </c>
      <c r="H142" s="30">
        <f>SUM('COMPARATIVE VARIATION'!L142:N142)</f>
        <v>0</v>
      </c>
      <c r="I142" s="30">
        <f>SUM('COMPARATIVE VARIATION'!O142:Q142)</f>
        <v>0</v>
      </c>
      <c r="J142" s="30">
        <f>SUM('COMPARATIVE VARIATION'!R142:T142)</f>
        <v>0</v>
      </c>
      <c r="K142" s="30">
        <f>SUM('COMPARATIVE VARIATION'!U142:W142)</f>
        <v>0</v>
      </c>
      <c r="L142" s="30">
        <f>SUM('COMPARATIVE VARIATION'!X142:Z142)</f>
        <v>0</v>
      </c>
      <c r="M142" s="30">
        <f>SUM('COMPARATIVE VARIATION'!AA142:AC142)</f>
        <v>0</v>
      </c>
    </row>
    <row r="143" spans="1:13" hidden="1" x14ac:dyDescent="0.3">
      <c r="A143" s="69"/>
      <c r="B143" s="82"/>
      <c r="C143" s="71"/>
      <c r="D143" s="61">
        <v>141</v>
      </c>
      <c r="E143" s="33" t="s">
        <v>150</v>
      </c>
      <c r="F143" s="30">
        <f>SUM('COMPARATIVE VARIATION'!F143:H143)</f>
        <v>7</v>
      </c>
      <c r="G143" s="30">
        <f>SUM('COMPARATIVE VARIATION'!I143:K143)</f>
        <v>0.18999999999999995</v>
      </c>
      <c r="H143" s="30">
        <f>SUM('COMPARATIVE VARIATION'!L143:N143)</f>
        <v>-8.9999999999999858E-2</v>
      </c>
      <c r="I143" s="30">
        <f>SUM('COMPARATIVE VARIATION'!O143:Q143)</f>
        <v>0.45000000000000018</v>
      </c>
      <c r="J143" s="30">
        <f>SUM('COMPARATIVE VARIATION'!R143:T143)</f>
        <v>0.10999999999999988</v>
      </c>
      <c r="K143" s="30">
        <f>SUM('COMPARATIVE VARIATION'!U143:W143)</f>
        <v>4.9999999999999822E-2</v>
      </c>
      <c r="L143" s="30">
        <f>SUM('COMPARATIVE VARIATION'!X143:Z143)</f>
        <v>0.35000000000000009</v>
      </c>
      <c r="M143" s="30">
        <f>SUM('COMPARATIVE VARIATION'!AA143:AC143)</f>
        <v>0.35999999999999988</v>
      </c>
    </row>
    <row r="144" spans="1:13" x14ac:dyDescent="0.3">
      <c r="A144" s="74">
        <v>84</v>
      </c>
      <c r="B144" s="82">
        <v>105</v>
      </c>
      <c r="C144" s="71">
        <v>106</v>
      </c>
      <c r="D144" s="61">
        <v>142</v>
      </c>
      <c r="E144" s="33" t="s">
        <v>151</v>
      </c>
      <c r="F144" s="30">
        <f>SUM('COMPARATIVE VARIATION'!F144:H144)</f>
        <v>-58</v>
      </c>
      <c r="G144" s="30">
        <f>SUM('COMPARATIVE VARIATION'!I144:K144)</f>
        <v>-0.19000000000000039</v>
      </c>
      <c r="H144" s="30">
        <f>SUM('COMPARATIVE VARIATION'!L144:N144)</f>
        <v>-0.70999999999999974</v>
      </c>
      <c r="I144" s="30">
        <f>SUM('COMPARATIVE VARIATION'!O144:Q144)</f>
        <v>-0.14999999999999991</v>
      </c>
      <c r="J144" s="30">
        <f>SUM('COMPARATIVE VARIATION'!R144:T144)</f>
        <v>-0.12999999999999989</v>
      </c>
      <c r="K144" s="30">
        <f>SUM('COMPARATIVE VARIATION'!U144:W144)</f>
        <v>0.27</v>
      </c>
      <c r="L144" s="30">
        <f>SUM('COMPARATIVE VARIATION'!X144:Z144)</f>
        <v>2.0000000000000018E-2</v>
      </c>
      <c r="M144" s="30">
        <f>SUM('COMPARATIVE VARIATION'!AA144:AC144)</f>
        <v>-0.49000000000000021</v>
      </c>
    </row>
    <row r="145" spans="1:13" hidden="1" x14ac:dyDescent="0.3">
      <c r="A145" s="69"/>
      <c r="B145" s="82"/>
      <c r="C145" s="71"/>
      <c r="D145" s="61">
        <v>143</v>
      </c>
      <c r="E145" s="33" t="s">
        <v>152</v>
      </c>
      <c r="F145" s="30">
        <f>SUM('COMPARATIVE VARIATION'!F145:H145)</f>
        <v>-15</v>
      </c>
      <c r="G145" s="30">
        <f>SUM('COMPARATIVE VARIATION'!I145:K145)</f>
        <v>0.12999999999999989</v>
      </c>
      <c r="H145" s="30">
        <f>SUM('COMPARATIVE VARIATION'!L145:N145)</f>
        <v>0.1399999999999999</v>
      </c>
      <c r="I145" s="30">
        <f>SUM('COMPARATIVE VARIATION'!O145:Q145)</f>
        <v>0.2300000000000002</v>
      </c>
      <c r="J145" s="30">
        <f>SUM('COMPARATIVE VARIATION'!R145:T145)</f>
        <v>0.31999999999999984</v>
      </c>
      <c r="K145" s="30">
        <f>SUM('COMPARATIVE VARIATION'!U145:W145)</f>
        <v>0.29999999999999982</v>
      </c>
      <c r="L145" s="30">
        <f>SUM('COMPARATIVE VARIATION'!X145:Z145)</f>
        <v>9.9999999999997868E-3</v>
      </c>
      <c r="M145" s="30">
        <f>SUM('COMPARATIVE VARIATION'!AA145:AC145)</f>
        <v>-0.29000000000000004</v>
      </c>
    </row>
    <row r="146" spans="1:13" hidden="1" x14ac:dyDescent="0.3">
      <c r="A146" s="69"/>
      <c r="B146" s="82"/>
      <c r="C146" s="71"/>
      <c r="D146" s="61">
        <v>144</v>
      </c>
      <c r="E146" s="33" t="s">
        <v>153</v>
      </c>
      <c r="F146" s="30">
        <f>SUM('COMPARATIVE VARIATION'!F146:H146)</f>
        <v>-21</v>
      </c>
      <c r="G146" s="30">
        <f>SUM('COMPARATIVE VARIATION'!I146:K146)</f>
        <v>6.0000000000000053E-2</v>
      </c>
      <c r="H146" s="30">
        <f>SUM('COMPARATIVE VARIATION'!L146:N146)</f>
        <v>0.16999999999999993</v>
      </c>
      <c r="I146" s="30">
        <f>SUM('COMPARATIVE VARIATION'!O146:Q146)</f>
        <v>-0.14000000000000012</v>
      </c>
      <c r="J146" s="30">
        <f>SUM('COMPARATIVE VARIATION'!R146:T146)</f>
        <v>6.999999999999984E-2</v>
      </c>
      <c r="K146" s="30">
        <f>SUM('COMPARATIVE VARIATION'!U146:W146)</f>
        <v>3.0000000000000249E-2</v>
      </c>
      <c r="L146" s="30">
        <f>SUM('COMPARATIVE VARIATION'!X146:Z146)</f>
        <v>0.1599999999999997</v>
      </c>
      <c r="M146" s="30">
        <f>SUM('COMPARATIVE VARIATION'!AA146:AC146)</f>
        <v>2.9999999999999805E-2</v>
      </c>
    </row>
    <row r="147" spans="1:13" hidden="1" x14ac:dyDescent="0.3">
      <c r="A147" s="69"/>
      <c r="B147" s="82"/>
      <c r="C147" s="71"/>
      <c r="D147" s="61">
        <v>145</v>
      </c>
      <c r="E147" s="33" t="s">
        <v>154</v>
      </c>
      <c r="F147" s="30">
        <f>SUM('COMPARATIVE VARIATION'!F147:H147)</f>
        <v>2</v>
      </c>
      <c r="G147" s="30">
        <f>SUM('COMPARATIVE VARIATION'!I147:K147)</f>
        <v>0.3899999999999999</v>
      </c>
      <c r="H147" s="30">
        <f>SUM('COMPARATIVE VARIATION'!L147:N147)</f>
        <v>-9.9999999999999867E-2</v>
      </c>
      <c r="I147" s="30">
        <f>SUM('COMPARATIVE VARIATION'!O147:Q147)</f>
        <v>0.45000000000000018</v>
      </c>
      <c r="J147" s="30">
        <f>SUM('COMPARATIVE VARIATION'!R147:T147)</f>
        <v>0.41000000000000014</v>
      </c>
      <c r="K147" s="30">
        <f>SUM('COMPARATIVE VARIATION'!U147:W147)</f>
        <v>6.999999999999984E-2</v>
      </c>
      <c r="L147" s="30">
        <f>SUM('COMPARATIVE VARIATION'!X147:Z147)</f>
        <v>0.78999999999999981</v>
      </c>
      <c r="M147" s="30">
        <f>SUM('COMPARATIVE VARIATION'!AA147:AC147)</f>
        <v>0.75</v>
      </c>
    </row>
    <row r="148" spans="1:13" x14ac:dyDescent="0.3">
      <c r="A148" s="74">
        <v>77</v>
      </c>
      <c r="B148" s="82">
        <v>113</v>
      </c>
      <c r="C148" s="71">
        <v>118</v>
      </c>
      <c r="D148" s="61">
        <v>146</v>
      </c>
      <c r="E148" s="33" t="s">
        <v>155</v>
      </c>
      <c r="F148" s="30">
        <f>SUM('COMPARATIVE VARIATION'!F148:H148)</f>
        <v>-69</v>
      </c>
      <c r="G148" s="30">
        <f>SUM('COMPARATIVE VARIATION'!I148:K148)</f>
        <v>-0.27</v>
      </c>
      <c r="H148" s="30">
        <f>SUM('COMPARATIVE VARIATION'!L148:N148)</f>
        <v>-0.18999999999999995</v>
      </c>
      <c r="I148" s="30">
        <f>SUM('COMPARATIVE VARIATION'!O148:Q148)</f>
        <v>-0.33000000000000007</v>
      </c>
      <c r="J148" s="30">
        <f>SUM('COMPARATIVE VARIATION'!R148:T148)</f>
        <v>0</v>
      </c>
      <c r="K148" s="30">
        <f>SUM('COMPARATIVE VARIATION'!U148:W148)</f>
        <v>-0.7799999999999998</v>
      </c>
      <c r="L148" s="30">
        <f>SUM('COMPARATIVE VARIATION'!X148:Z148)</f>
        <v>-0.33000000000000007</v>
      </c>
      <c r="M148" s="30">
        <f>SUM('COMPARATIVE VARIATION'!AA148:AC148)</f>
        <v>-4.0000000000000036E-2</v>
      </c>
    </row>
    <row r="149" spans="1:13" hidden="1" x14ac:dyDescent="0.3">
      <c r="A149" s="69"/>
      <c r="B149" s="82"/>
      <c r="C149" s="71"/>
      <c r="D149" s="61">
        <v>147</v>
      </c>
      <c r="E149" s="33" t="s">
        <v>156</v>
      </c>
      <c r="F149" s="30">
        <f>SUM('COMPARATIVE VARIATION'!F149:H149)</f>
        <v>-26</v>
      </c>
      <c r="G149" s="30">
        <f>SUM('COMPARATIVE VARIATION'!I149:K149)</f>
        <v>0</v>
      </c>
      <c r="H149" s="30">
        <f>SUM('COMPARATIVE VARIATION'!L149:N149)</f>
        <v>-0.28000000000000003</v>
      </c>
      <c r="I149" s="30">
        <f>SUM('COMPARATIVE VARIATION'!O149:Q149)</f>
        <v>-4.0000000000000036E-2</v>
      </c>
      <c r="J149" s="30">
        <f>SUM('COMPARATIVE VARIATION'!R149:T149)</f>
        <v>0.52</v>
      </c>
      <c r="K149" s="30">
        <f>SUM('COMPARATIVE VARIATION'!U149:W149)</f>
        <v>-0.1599999999999997</v>
      </c>
      <c r="L149" s="30">
        <f>SUM('COMPARATIVE VARIATION'!X149:Z149)</f>
        <v>0.2799999999999998</v>
      </c>
      <c r="M149" s="30">
        <f>SUM('COMPARATIVE VARIATION'!AA149:AC149)</f>
        <v>-0.43000000000000016</v>
      </c>
    </row>
    <row r="150" spans="1:13" hidden="1" x14ac:dyDescent="0.3">
      <c r="A150" s="69"/>
      <c r="B150" s="82"/>
      <c r="C150" s="71"/>
      <c r="D150" s="61">
        <v>148</v>
      </c>
      <c r="E150" s="33" t="s">
        <v>157</v>
      </c>
      <c r="F150" s="30">
        <f>SUM('COMPARATIVE VARIATION'!F150:H150)</f>
        <v>-21</v>
      </c>
      <c r="G150" s="30">
        <f>SUM('COMPARATIVE VARIATION'!I150:K150)</f>
        <v>-0.16999999999999993</v>
      </c>
      <c r="H150" s="30">
        <f>SUM('COMPARATIVE VARIATION'!L150:N150)</f>
        <v>-0.41000000000000014</v>
      </c>
      <c r="I150" s="30">
        <f>SUM('COMPARATIVE VARIATION'!O150:Q150)</f>
        <v>6.0000000000000053E-2</v>
      </c>
      <c r="J150" s="30">
        <f>SUM('COMPARATIVE VARIATION'!R150:T150)</f>
        <v>-0.45000000000000018</v>
      </c>
      <c r="K150" s="30">
        <f>SUM('COMPARATIVE VARIATION'!U150:W150)</f>
        <v>-0.21999999999999975</v>
      </c>
      <c r="L150" s="30">
        <f>SUM('COMPARATIVE VARIATION'!X150:Z150)</f>
        <v>-5.9999999999999609E-2</v>
      </c>
      <c r="M150" s="30">
        <f>SUM('COMPARATIVE VARIATION'!AA150:AC150)</f>
        <v>0.14999999999999991</v>
      </c>
    </row>
    <row r="151" spans="1:13" hidden="1" x14ac:dyDescent="0.3">
      <c r="A151" s="69"/>
      <c r="B151" s="82"/>
      <c r="C151" s="71"/>
      <c r="D151" s="61">
        <v>149</v>
      </c>
      <c r="E151" s="33" t="s">
        <v>158</v>
      </c>
      <c r="F151" s="30">
        <f>SUM('COMPARATIVE VARIATION'!F151:H151)</f>
        <v>-46</v>
      </c>
      <c r="G151" s="30">
        <f>SUM('COMPARATIVE VARIATION'!I151:K151)</f>
        <v>-0.14000000000000012</v>
      </c>
      <c r="H151" s="30">
        <f>SUM('COMPARATIVE VARIATION'!L151:N151)</f>
        <v>-0.17000000000000037</v>
      </c>
      <c r="I151" s="30">
        <f>SUM('COMPARATIVE VARIATION'!O151:Q151)</f>
        <v>-1.0000000000000231E-2</v>
      </c>
      <c r="J151" s="30">
        <f>SUM('COMPARATIVE VARIATION'!R151:T151)</f>
        <v>8.0000000000000071E-2</v>
      </c>
      <c r="K151" s="30">
        <f>SUM('COMPARATIVE VARIATION'!U151:W151)</f>
        <v>-0.2200000000000002</v>
      </c>
      <c r="L151" s="30">
        <f>SUM('COMPARATIVE VARIATION'!X151:Z151)</f>
        <v>-0.17999999999999972</v>
      </c>
      <c r="M151" s="30">
        <f>SUM('COMPARATIVE VARIATION'!AA151:AC151)</f>
        <v>-0.39999999999999991</v>
      </c>
    </row>
    <row r="152" spans="1:13" hidden="1" x14ac:dyDescent="0.3">
      <c r="A152" s="69"/>
      <c r="B152" s="82"/>
      <c r="C152" s="71"/>
      <c r="D152" s="61">
        <v>150</v>
      </c>
      <c r="E152" s="33" t="s">
        <v>159</v>
      </c>
      <c r="F152" s="30">
        <f>SUM('COMPARATIVE VARIATION'!F152:H152)</f>
        <v>-16</v>
      </c>
      <c r="G152" s="30">
        <f>SUM('COMPARATIVE VARIATION'!I152:K152)</f>
        <v>0.10000000000000009</v>
      </c>
      <c r="H152" s="30">
        <f>SUM('COMPARATIVE VARIATION'!L152:N152)</f>
        <v>-0.25</v>
      </c>
      <c r="I152" s="30">
        <f>SUM('COMPARATIVE VARIATION'!O152:Q152)</f>
        <v>-0.31999999999999984</v>
      </c>
      <c r="J152" s="30">
        <f>SUM('COMPARATIVE VARIATION'!R152:T152)</f>
        <v>0.91000000000000014</v>
      </c>
      <c r="K152" s="30">
        <f>SUM('COMPARATIVE VARIATION'!U152:W152)</f>
        <v>0.25</v>
      </c>
      <c r="L152" s="30">
        <f>SUM('COMPARATIVE VARIATION'!X152:Z152)</f>
        <v>-8.0000000000000071E-2</v>
      </c>
      <c r="M152" s="30">
        <f>SUM('COMPARATIVE VARIATION'!AA152:AC152)</f>
        <v>-2.0000000000000018E-2</v>
      </c>
    </row>
    <row r="153" spans="1:13" x14ac:dyDescent="0.3">
      <c r="A153" s="69">
        <v>112</v>
      </c>
      <c r="B153" s="82">
        <v>101</v>
      </c>
      <c r="C153" s="72">
        <v>63</v>
      </c>
      <c r="D153" s="61">
        <v>151</v>
      </c>
      <c r="E153" s="33" t="s">
        <v>160</v>
      </c>
      <c r="F153" s="30">
        <f>SUM('COMPARATIVE VARIATION'!F153:H153)</f>
        <v>-39</v>
      </c>
      <c r="G153" s="30">
        <f>SUM('COMPARATIVE VARIATION'!I153:K153)</f>
        <v>-0.10999999999999988</v>
      </c>
      <c r="H153" s="30">
        <f>SUM('COMPARATIVE VARIATION'!L153:N153)</f>
        <v>-0.56000000000000005</v>
      </c>
      <c r="I153" s="30">
        <f>SUM('COMPARATIVE VARIATION'!O153:Q153)</f>
        <v>-0.20999999999999996</v>
      </c>
      <c r="J153" s="30">
        <f>SUM('COMPARATIVE VARIATION'!R153:T153)</f>
        <v>0.14999999999999991</v>
      </c>
      <c r="K153" s="30">
        <f>SUM('COMPARATIVE VARIATION'!U153:W153)</f>
        <v>-1.0000000000000231E-2</v>
      </c>
      <c r="L153" s="30">
        <f>SUM('COMPARATIVE VARIATION'!X153:Z153)</f>
        <v>-8.9999999999999858E-2</v>
      </c>
      <c r="M153" s="30">
        <f>SUM('COMPARATIVE VARIATION'!AA153:AC153)</f>
        <v>0</v>
      </c>
    </row>
    <row r="154" spans="1:13" hidden="1" x14ac:dyDescent="0.3">
      <c r="A154" s="69"/>
      <c r="B154" s="82"/>
      <c r="C154" s="71"/>
      <c r="D154" s="61">
        <v>152</v>
      </c>
      <c r="E154" s="33" t="s">
        <v>161</v>
      </c>
      <c r="F154" s="30">
        <f>SUM('COMPARATIVE VARIATION'!F154:H154)</f>
        <v>-2</v>
      </c>
      <c r="G154" s="30">
        <f>SUM('COMPARATIVE VARIATION'!I154:K154)</f>
        <v>0.11000000000000032</v>
      </c>
      <c r="H154" s="30">
        <f>SUM('COMPARATIVE VARIATION'!L154:N154)</f>
        <v>0.37999999999999989</v>
      </c>
      <c r="I154" s="30">
        <f>SUM('COMPARATIVE VARIATION'!O154:Q154)</f>
        <v>-5.9999999999999831E-2</v>
      </c>
      <c r="J154" s="30">
        <f>SUM('COMPARATIVE VARIATION'!R154:T154)</f>
        <v>0.15000000000000036</v>
      </c>
      <c r="K154" s="30">
        <f>SUM('COMPARATIVE VARIATION'!U154:W154)</f>
        <v>0.20000000000000018</v>
      </c>
      <c r="L154" s="30">
        <f>SUM('COMPARATIVE VARIATION'!X154:Z154)</f>
        <v>-3.9999999999999813E-2</v>
      </c>
      <c r="M154" s="30">
        <f>SUM('COMPARATIVE VARIATION'!AA154:AC154)</f>
        <v>4.0000000000000036E-2</v>
      </c>
    </row>
    <row r="155" spans="1:13" hidden="1" x14ac:dyDescent="0.3">
      <c r="A155" s="69"/>
      <c r="B155" s="82"/>
      <c r="C155" s="71"/>
      <c r="D155" s="61">
        <v>153</v>
      </c>
      <c r="E155" s="33" t="s">
        <v>162</v>
      </c>
      <c r="F155" s="30">
        <f>SUM('COMPARATIVE VARIATION'!F155:H155)</f>
        <v>-89</v>
      </c>
      <c r="G155" s="30">
        <f>SUM('COMPARATIVE VARIATION'!I155:K155)</f>
        <v>-0.54999999999999982</v>
      </c>
      <c r="H155" s="30">
        <f>SUM('COMPARATIVE VARIATION'!L155:N155)</f>
        <v>-0.48999999999999977</v>
      </c>
      <c r="I155" s="30">
        <f>SUM('COMPARATIVE VARIATION'!O155:Q155)</f>
        <v>-0.45999999999999996</v>
      </c>
      <c r="J155" s="30">
        <f>SUM('COMPARATIVE VARIATION'!R155:T155)</f>
        <v>-0.43999999999999995</v>
      </c>
      <c r="K155" s="30">
        <f>SUM('COMPARATIVE VARIATION'!U155:W155)</f>
        <v>-0.64999999999999991</v>
      </c>
      <c r="L155" s="30">
        <f>SUM('COMPARATIVE VARIATION'!X155:Z155)</f>
        <v>-0.5</v>
      </c>
      <c r="M155" s="30">
        <f>SUM('COMPARATIVE VARIATION'!AA155:AC155)</f>
        <v>-0.83999999999999986</v>
      </c>
    </row>
    <row r="156" spans="1:13" hidden="1" x14ac:dyDescent="0.3">
      <c r="A156" s="69"/>
      <c r="B156" s="82"/>
      <c r="C156" s="71"/>
      <c r="D156" s="61">
        <v>154</v>
      </c>
      <c r="E156" s="33" t="s">
        <v>163</v>
      </c>
      <c r="F156" s="30">
        <f>SUM('COMPARATIVE VARIATION'!F156:H156)</f>
        <v>-9</v>
      </c>
      <c r="G156" s="30">
        <f>SUM('COMPARATIVE VARIATION'!I156:K156)</f>
        <v>0.20999999999999996</v>
      </c>
      <c r="H156" s="30">
        <f>SUM('COMPARATIVE VARIATION'!L156:N156)</f>
        <v>0.56000000000000028</v>
      </c>
      <c r="I156" s="30">
        <f>SUM('COMPARATIVE VARIATION'!O156:Q156)</f>
        <v>8.0000000000000071E-2</v>
      </c>
      <c r="J156" s="30">
        <f>SUM('COMPARATIVE VARIATION'!R156:T156)</f>
        <v>-0.19999999999999996</v>
      </c>
      <c r="K156" s="30">
        <f>SUM('COMPARATIVE VARIATION'!U156:W156)</f>
        <v>0.20999999999999996</v>
      </c>
      <c r="L156" s="30">
        <f>SUM('COMPARATIVE VARIATION'!X156:Z156)</f>
        <v>0.17999999999999994</v>
      </c>
      <c r="M156" s="30">
        <f>SUM('COMPARATIVE VARIATION'!AA156:AC156)</f>
        <v>0.44000000000000039</v>
      </c>
    </row>
    <row r="157" spans="1:13" ht="28.8" hidden="1" x14ac:dyDescent="0.3">
      <c r="A157" s="69"/>
      <c r="B157" s="82"/>
      <c r="C157" s="71"/>
      <c r="D157" s="61">
        <v>155</v>
      </c>
      <c r="E157" s="33" t="s">
        <v>164</v>
      </c>
      <c r="F157" s="30">
        <f>SUM('COMPARATIVE VARIATION'!F157:H157)</f>
        <v>-20</v>
      </c>
      <c r="G157" s="30">
        <f>SUM('COMPARATIVE VARIATION'!I157:K157)</f>
        <v>0</v>
      </c>
      <c r="H157" s="30">
        <f>SUM('COMPARATIVE VARIATION'!L157:N157)</f>
        <v>-0.10000000000000009</v>
      </c>
      <c r="I157" s="30">
        <f>SUM('COMPARATIVE VARIATION'!O157:Q157)</f>
        <v>0.17000000000000015</v>
      </c>
      <c r="J157" s="30">
        <f>SUM('COMPARATIVE VARIATION'!R157:T157)</f>
        <v>0.14999999999999991</v>
      </c>
      <c r="K157" s="30">
        <f>SUM('COMPARATIVE VARIATION'!U157:W157)</f>
        <v>2.0000000000000018E-2</v>
      </c>
      <c r="L157" s="30">
        <f>SUM('COMPARATIVE VARIATION'!X157:Z157)</f>
        <v>-0.10000000000000009</v>
      </c>
      <c r="M157" s="30">
        <f>SUM('COMPARATIVE VARIATION'!AA157:AC157)</f>
        <v>-0.14000000000000012</v>
      </c>
    </row>
    <row r="158" spans="1:13" hidden="1" x14ac:dyDescent="0.3">
      <c r="A158" s="69"/>
      <c r="B158" s="82"/>
      <c r="C158" s="71"/>
      <c r="D158" s="61">
        <v>156</v>
      </c>
      <c r="E158" s="33" t="s">
        <v>165</v>
      </c>
      <c r="F158" s="30">
        <f>SUM('COMPARATIVE VARIATION'!F158:H158)</f>
        <v>-32</v>
      </c>
      <c r="G158" s="30">
        <f>SUM('COMPARATIVE VARIATION'!I158:K158)</f>
        <v>-0.10999999999999988</v>
      </c>
      <c r="H158" s="30">
        <f>SUM('COMPARATIVE VARIATION'!L158:N158)</f>
        <v>-0.24000000000000021</v>
      </c>
      <c r="I158" s="30">
        <f>SUM('COMPARATIVE VARIATION'!O158:Q158)</f>
        <v>-0.32000000000000006</v>
      </c>
      <c r="J158" s="30">
        <f>SUM('COMPARATIVE VARIATION'!R158:T158)</f>
        <v>-0.10000000000000009</v>
      </c>
      <c r="K158" s="30">
        <f>SUM('COMPARATIVE VARIATION'!U158:W158)</f>
        <v>-0.43999999999999995</v>
      </c>
      <c r="L158" s="30">
        <f>SUM('COMPARATIVE VARIATION'!X158:Z158)</f>
        <v>-0.49000000000000021</v>
      </c>
      <c r="M158" s="30">
        <f>SUM('COMPARATIVE VARIATION'!AA158:AC158)</f>
        <v>0.96</v>
      </c>
    </row>
    <row r="159" spans="1:13" hidden="1" x14ac:dyDescent="0.3">
      <c r="A159" s="69"/>
      <c r="B159" s="82"/>
      <c r="C159" s="71"/>
      <c r="D159" s="61">
        <v>157</v>
      </c>
      <c r="E159" s="33" t="s">
        <v>166</v>
      </c>
      <c r="F159" s="30">
        <f>SUM('COMPARATIVE VARIATION'!F159:H159)</f>
        <v>-41</v>
      </c>
      <c r="G159" s="30">
        <f>SUM('COMPARATIVE VARIATION'!I159:K159)</f>
        <v>-0.39999999999999991</v>
      </c>
      <c r="H159" s="30">
        <f>SUM('COMPARATIVE VARIATION'!L159:N159)</f>
        <v>-0.52</v>
      </c>
      <c r="I159" s="30">
        <f>SUM('COMPARATIVE VARIATION'!O159:Q159)</f>
        <v>0.20999999999999996</v>
      </c>
      <c r="J159" s="30">
        <f>SUM('COMPARATIVE VARIATION'!R159:T159)</f>
        <v>-0.16000000000000014</v>
      </c>
      <c r="K159" s="30">
        <f>SUM('COMPARATIVE VARIATION'!U159:W159)</f>
        <v>-0.25</v>
      </c>
      <c r="L159" s="30">
        <f>SUM('COMPARATIVE VARIATION'!X159:Z159)</f>
        <v>-0.16000000000000014</v>
      </c>
      <c r="M159" s="30">
        <f>SUM('COMPARATIVE VARIATION'!AA159:AC159)</f>
        <v>-1.42</v>
      </c>
    </row>
    <row r="160" spans="1:13" hidden="1" x14ac:dyDescent="0.3">
      <c r="A160" s="69"/>
      <c r="B160" s="82"/>
      <c r="C160" s="71"/>
      <c r="D160" s="61">
        <v>158</v>
      </c>
      <c r="E160" s="33" t="s">
        <v>167</v>
      </c>
      <c r="F160" s="30">
        <f>SUM('COMPARATIVE VARIATION'!F160:H160)</f>
        <v>-8</v>
      </c>
      <c r="G160" s="30">
        <f>SUM('COMPARATIVE VARIATION'!I160:K160)</f>
        <v>0.85999999999999988</v>
      </c>
      <c r="H160" s="30">
        <f>SUM('COMPARATIVE VARIATION'!L160:N160)</f>
        <v>0.8600000000000001</v>
      </c>
      <c r="I160" s="30">
        <f>SUM('COMPARATIVE VARIATION'!O160:Q160)</f>
        <v>0.72</v>
      </c>
      <c r="J160" s="30">
        <f>SUM('COMPARATIVE VARIATION'!R160:T160)</f>
        <v>0.77</v>
      </c>
      <c r="K160" s="30">
        <f>SUM('COMPARATIVE VARIATION'!U160:W160)</f>
        <v>0.87000000000000011</v>
      </c>
      <c r="L160" s="30">
        <f>SUM('COMPARATIVE VARIATION'!X160:Z160)</f>
        <v>0.85000000000000009</v>
      </c>
      <c r="M160" s="30">
        <f>SUM('COMPARATIVE VARIATION'!AA160:AC160)</f>
        <v>1.1000000000000001</v>
      </c>
    </row>
    <row r="161" spans="1:13" ht="28.8" hidden="1" x14ac:dyDescent="0.3">
      <c r="A161" s="69"/>
      <c r="B161" s="82"/>
      <c r="C161" s="71"/>
      <c r="D161" s="61">
        <v>159</v>
      </c>
      <c r="E161" s="33" t="s">
        <v>168</v>
      </c>
      <c r="F161" s="30">
        <f>SUM('COMPARATIVE VARIATION'!F161:H161)</f>
        <v>-74</v>
      </c>
      <c r="G161" s="30">
        <f>SUM('COMPARATIVE VARIATION'!I161:K161)</f>
        <v>-0.80000000000000027</v>
      </c>
      <c r="H161" s="30">
        <f>SUM('COMPARATIVE VARIATION'!L161:N161)</f>
        <v>-0.82000000000000006</v>
      </c>
      <c r="I161" s="30">
        <f>SUM('COMPARATIVE VARIATION'!O161:Q161)</f>
        <v>-0.43999999999999995</v>
      </c>
      <c r="J161" s="30">
        <f>SUM('COMPARATIVE VARIATION'!R161:T161)</f>
        <v>-0.8600000000000001</v>
      </c>
      <c r="K161" s="30">
        <f>SUM('COMPARATIVE VARIATION'!U161:W161)</f>
        <v>-1.0900000000000001</v>
      </c>
      <c r="L161" s="30">
        <f>SUM('COMPARATIVE VARIATION'!X161:Z161)</f>
        <v>-0.33000000000000007</v>
      </c>
      <c r="M161" s="30">
        <f>SUM('COMPARATIVE VARIATION'!AA161:AC161)</f>
        <v>-1.1600000000000001</v>
      </c>
    </row>
    <row r="162" spans="1:13" hidden="1" x14ac:dyDescent="0.3">
      <c r="A162" s="80"/>
      <c r="B162" s="45"/>
      <c r="C162" s="68"/>
      <c r="D162" s="61">
        <v>160</v>
      </c>
      <c r="E162" s="33" t="s">
        <v>169</v>
      </c>
      <c r="F162" s="30">
        <f>SUM('COMPARATIVE VARIATION'!F162:H162)</f>
        <v>-28</v>
      </c>
      <c r="G162" s="30">
        <f>SUM('COMPARATIVE VARIATION'!I162:K162)</f>
        <v>-0.82000000000000006</v>
      </c>
      <c r="H162" s="30">
        <f>SUM('COMPARATIVE VARIATION'!L162:N162)</f>
        <v>-1.1000000000000001</v>
      </c>
      <c r="I162" s="30">
        <f>SUM('COMPARATIVE VARIATION'!O162:Q162)</f>
        <v>-0.12000000000000011</v>
      </c>
      <c r="J162" s="30">
        <f>SUM('COMPARATIVE VARIATION'!R162:T162)</f>
        <v>-0.54999999999999982</v>
      </c>
      <c r="K162" s="30">
        <f>SUM('COMPARATIVE VARIATION'!U162:W162)</f>
        <v>-0.91999999999999993</v>
      </c>
      <c r="L162" s="30">
        <f>SUM('COMPARATIVE VARIATION'!X162:Z162)</f>
        <v>-0.58000000000000007</v>
      </c>
      <c r="M162" s="30">
        <f>SUM('COMPARATIVE VARIATION'!AA162:AC162)</f>
        <v>-1.62</v>
      </c>
    </row>
    <row r="163" spans="1:13" hidden="1" x14ac:dyDescent="0.3">
      <c r="A163" s="119" t="s">
        <v>194</v>
      </c>
      <c r="B163" s="119"/>
      <c r="C163" s="119"/>
      <c r="D163" s="119"/>
      <c r="E163" s="119"/>
      <c r="F163" s="100">
        <f>AVERAGE(F3:F162)</f>
        <v>-1.54375</v>
      </c>
      <c r="G163" s="100">
        <f t="shared" ref="G163:M163" si="0">AVERAGE(G3:G162)</f>
        <v>0.15968749999999998</v>
      </c>
      <c r="H163" s="100">
        <f t="shared" si="0"/>
        <v>0.17174999999999987</v>
      </c>
      <c r="I163" s="100">
        <f t="shared" si="0"/>
        <v>0.2022500000000001</v>
      </c>
      <c r="J163" s="100">
        <f t="shared" si="0"/>
        <v>0.16350000000000001</v>
      </c>
      <c r="K163" s="100">
        <f t="shared" si="0"/>
        <v>0.1529375</v>
      </c>
      <c r="L163" s="100">
        <f t="shared" si="0"/>
        <v>0.17168750000000008</v>
      </c>
      <c r="M163" s="100">
        <f t="shared" si="0"/>
        <v>8.1249999999999975E-2</v>
      </c>
    </row>
  </sheetData>
  <autoFilter ref="A1:E163">
    <filterColumn colId="2">
      <customFilters>
        <customFilter operator="notEqual" val=" "/>
      </customFilters>
    </filterColumn>
    <filterColumn colId="3">
      <customFilters>
        <customFilter operator="notEqual" val=" "/>
      </customFilters>
    </filterColumn>
  </autoFilter>
  <mergeCells count="6">
    <mergeCell ref="A163:E163"/>
    <mergeCell ref="E1:E2"/>
    <mergeCell ref="D1:D2"/>
    <mergeCell ref="C1:C2"/>
    <mergeCell ref="B1:B2"/>
    <mergeCell ref="A1:A2"/>
  </mergeCells>
  <conditionalFormatting sqref="F3:M162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F163:M163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43"/>
  <sheetViews>
    <sheetView topLeftCell="A19" workbookViewId="0">
      <selection activeCell="A3" sqref="A3"/>
    </sheetView>
  </sheetViews>
  <sheetFormatPr defaultRowHeight="14.4" x14ac:dyDescent="0.3"/>
  <cols>
    <col min="1" max="1" width="14.109375" bestFit="1" customWidth="1"/>
  </cols>
  <sheetData>
    <row r="3" spans="1:1" x14ac:dyDescent="0.3">
      <c r="A3" s="101" t="s">
        <v>195</v>
      </c>
    </row>
    <row r="4" spans="1:1" x14ac:dyDescent="0.3">
      <c r="A4" s="102" t="s">
        <v>105</v>
      </c>
    </row>
    <row r="5" spans="1:1" x14ac:dyDescent="0.3">
      <c r="A5" s="102" t="s">
        <v>121</v>
      </c>
    </row>
    <row r="6" spans="1:1" x14ac:dyDescent="0.3">
      <c r="A6" s="102" t="s">
        <v>101</v>
      </c>
    </row>
    <row r="7" spans="1:1" x14ac:dyDescent="0.3">
      <c r="A7" s="102" t="s">
        <v>117</v>
      </c>
    </row>
    <row r="8" spans="1:1" x14ac:dyDescent="0.3">
      <c r="A8" s="102" t="s">
        <v>108</v>
      </c>
    </row>
    <row r="9" spans="1:1" x14ac:dyDescent="0.3">
      <c r="A9" s="102" t="s">
        <v>118</v>
      </c>
    </row>
    <row r="10" spans="1:1" x14ac:dyDescent="0.3">
      <c r="A10" s="102" t="s">
        <v>129</v>
      </c>
    </row>
    <row r="11" spans="1:1" x14ac:dyDescent="0.3">
      <c r="A11" s="102" t="s">
        <v>107</v>
      </c>
    </row>
    <row r="12" spans="1:1" x14ac:dyDescent="0.3">
      <c r="A12" s="102" t="s">
        <v>92</v>
      </c>
    </row>
    <row r="13" spans="1:1" x14ac:dyDescent="0.3">
      <c r="A13" s="102" t="s">
        <v>151</v>
      </c>
    </row>
    <row r="14" spans="1:1" x14ac:dyDescent="0.3">
      <c r="A14" s="102" t="s">
        <v>106</v>
      </c>
    </row>
    <row r="15" spans="1:1" x14ac:dyDescent="0.3">
      <c r="A15" s="102" t="s">
        <v>137</v>
      </c>
    </row>
    <row r="16" spans="1:1" x14ac:dyDescent="0.3">
      <c r="A16" s="102" t="s">
        <v>64</v>
      </c>
    </row>
    <row r="17" spans="1:1" x14ac:dyDescent="0.3">
      <c r="A17" s="102" t="s">
        <v>95</v>
      </c>
    </row>
    <row r="18" spans="1:1" x14ac:dyDescent="0.3">
      <c r="A18" s="102" t="s">
        <v>48</v>
      </c>
    </row>
    <row r="19" spans="1:1" x14ac:dyDescent="0.3">
      <c r="A19" s="102" t="s">
        <v>155</v>
      </c>
    </row>
    <row r="20" spans="1:1" x14ac:dyDescent="0.3">
      <c r="A20" s="102" t="s">
        <v>109</v>
      </c>
    </row>
    <row r="21" spans="1:1" x14ac:dyDescent="0.3">
      <c r="A21" s="102" t="s">
        <v>53</v>
      </c>
    </row>
    <row r="22" spans="1:1" x14ac:dyDescent="0.3">
      <c r="A22" s="102" t="s">
        <v>112</v>
      </c>
    </row>
    <row r="23" spans="1:1" x14ac:dyDescent="0.3">
      <c r="A23" s="102" t="s">
        <v>62</v>
      </c>
    </row>
    <row r="24" spans="1:1" x14ac:dyDescent="0.3">
      <c r="A24" s="102" t="s">
        <v>79</v>
      </c>
    </row>
    <row r="25" spans="1:1" x14ac:dyDescent="0.3">
      <c r="A25" s="102" t="s">
        <v>111</v>
      </c>
    </row>
    <row r="26" spans="1:1" x14ac:dyDescent="0.3">
      <c r="A26" s="102" t="s">
        <v>126</v>
      </c>
    </row>
    <row r="27" spans="1:1" x14ac:dyDescent="0.3">
      <c r="A27" s="102" t="s">
        <v>103</v>
      </c>
    </row>
    <row r="28" spans="1:1" x14ac:dyDescent="0.3">
      <c r="A28" s="102" t="s">
        <v>102</v>
      </c>
    </row>
    <row r="29" spans="1:1" x14ac:dyDescent="0.3">
      <c r="A29" s="102" t="s">
        <v>104</v>
      </c>
    </row>
    <row r="30" spans="1:1" x14ac:dyDescent="0.3">
      <c r="A30" s="102" t="s">
        <v>68</v>
      </c>
    </row>
    <row r="31" spans="1:1" x14ac:dyDescent="0.3">
      <c r="A31" s="102" t="s">
        <v>54</v>
      </c>
    </row>
    <row r="32" spans="1:1" x14ac:dyDescent="0.3">
      <c r="A32" s="102" t="s">
        <v>87</v>
      </c>
    </row>
    <row r="33" spans="1:1" x14ac:dyDescent="0.3">
      <c r="A33" s="102" t="s">
        <v>80</v>
      </c>
    </row>
    <row r="34" spans="1:1" x14ac:dyDescent="0.3">
      <c r="A34" s="102" t="s">
        <v>89</v>
      </c>
    </row>
    <row r="35" spans="1:1" x14ac:dyDescent="0.3">
      <c r="A35" s="102" t="s">
        <v>110</v>
      </c>
    </row>
    <row r="36" spans="1:1" x14ac:dyDescent="0.3">
      <c r="A36" s="102" t="s">
        <v>72</v>
      </c>
    </row>
    <row r="37" spans="1:1" x14ac:dyDescent="0.3">
      <c r="A37" s="102" t="s">
        <v>70</v>
      </c>
    </row>
    <row r="38" spans="1:1" x14ac:dyDescent="0.3">
      <c r="A38" s="102" t="s">
        <v>100</v>
      </c>
    </row>
    <row r="39" spans="1:1" x14ac:dyDescent="0.3">
      <c r="A39" s="102" t="s">
        <v>138</v>
      </c>
    </row>
    <row r="40" spans="1:1" x14ac:dyDescent="0.3">
      <c r="A40" s="102" t="s">
        <v>160</v>
      </c>
    </row>
    <row r="41" spans="1:1" x14ac:dyDescent="0.3">
      <c r="A41" s="102" t="s">
        <v>196</v>
      </c>
    </row>
    <row r="42" spans="1:1" x14ac:dyDescent="0.3">
      <c r="A42" s="102" t="s">
        <v>198</v>
      </c>
    </row>
    <row r="43" spans="1:1" x14ac:dyDescent="0.3">
      <c r="A43" s="102" t="s">
        <v>197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00"/>
  <sheetViews>
    <sheetView topLeftCell="A79" workbookViewId="0">
      <selection activeCell="I102" sqref="I102"/>
    </sheetView>
  </sheetViews>
  <sheetFormatPr defaultRowHeight="14.4" x14ac:dyDescent="0.3"/>
  <sheetData>
    <row r="2" spans="1:1" x14ac:dyDescent="0.3">
      <c r="A2" t="s">
        <v>203</v>
      </c>
    </row>
    <row r="22" spans="1:1" x14ac:dyDescent="0.3">
      <c r="A22" t="s">
        <v>204</v>
      </c>
    </row>
    <row r="29" spans="1:1" x14ac:dyDescent="0.3">
      <c r="A29" t="s">
        <v>201</v>
      </c>
    </row>
    <row r="50" spans="1:12" x14ac:dyDescent="0.3">
      <c r="A50" t="s">
        <v>202</v>
      </c>
    </row>
    <row r="51" spans="1:12" x14ac:dyDescent="0.3">
      <c r="L51">
        <v>7</v>
      </c>
    </row>
    <row r="74" spans="1:1" x14ac:dyDescent="0.3">
      <c r="A74" t="s">
        <v>200</v>
      </c>
    </row>
    <row r="82" spans="1:1" x14ac:dyDescent="0.3">
      <c r="A82" t="s">
        <v>199</v>
      </c>
    </row>
    <row r="100" spans="1:1" x14ac:dyDescent="0.3">
      <c r="A100" t="s">
        <v>205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2007</vt:lpstr>
      <vt:lpstr>2010</vt:lpstr>
      <vt:lpstr>2012</vt:lpstr>
      <vt:lpstr>2014</vt:lpstr>
      <vt:lpstr>CONSOLIDATE</vt:lpstr>
      <vt:lpstr>COMPARATIVE VARIATION</vt:lpstr>
      <vt:lpstr>ABSOLUTE VARIATION 2007-2014</vt:lpstr>
      <vt:lpstr>Sheet2</vt:lpstr>
      <vt:lpstr>Sheet3</vt:lpstr>
      <vt:lpstr>GRAPH</vt:lpstr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Camilo Gómez</dc:creator>
  <cp:lastModifiedBy>Camilo Gómez</cp:lastModifiedBy>
  <cp:lastPrinted>2014-10-12T17:22:30Z</cp:lastPrinted>
  <dcterms:created xsi:type="dcterms:W3CDTF">2014-10-12T16:18:52Z</dcterms:created>
  <dcterms:modified xsi:type="dcterms:W3CDTF">2014-12-30T02:36:50Z</dcterms:modified>
</cp:coreProperties>
</file>